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2019\1. Reporte Trimestral\4T19\Tablas\Website\"/>
    </mc:Choice>
  </mc:AlternateContent>
  <xr:revisionPtr revIDLastSave="0" documentId="13_ncr:1_{4B3057E3-0D25-4B6F-A16A-02C0FF6A8D1B}" xr6:coauthVersionLast="45" xr6:coauthVersionMax="45" xr10:uidLastSave="{00000000-0000-0000-0000-000000000000}"/>
  <bookViews>
    <workbookView xWindow="20370" yWindow="-120" windowWidth="24240" windowHeight="13140" tabRatio="849" activeTab="10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BS" sheetId="5" r:id="rId6"/>
    <sheet name="PL" sheetId="21" r:id="rId7"/>
    <sheet name="CF" sheetId="8" r:id="rId8"/>
    <sheet name="FX" sheetId="19" r:id="rId9"/>
    <sheet name="Debt" sheetId="15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2" i="3" l="1"/>
  <c r="J22" i="3"/>
  <c r="F22" i="3"/>
  <c r="E22" i="3"/>
  <c r="K18" i="22"/>
  <c r="J18" i="22"/>
  <c r="F18" i="22"/>
  <c r="E18" i="22"/>
  <c r="K22" i="2"/>
  <c r="J22" i="2"/>
  <c r="F22" i="2"/>
  <c r="E22" i="2"/>
  <c r="K17" i="1"/>
  <c r="J17" i="1"/>
  <c r="F17" i="1"/>
  <c r="E17" i="1"/>
  <c r="F24" i="22"/>
  <c r="E24" i="22"/>
</calcChain>
</file>

<file path=xl/sharedStrings.xml><?xml version="1.0" encoding="utf-8"?>
<sst xmlns="http://schemas.openxmlformats.org/spreadsheetml/2006/main" count="392" uniqueCount="182">
  <si>
    <t>Colas</t>
  </si>
  <si>
    <t>Total Volume</t>
  </si>
  <si>
    <t>Variation %</t>
  </si>
  <si>
    <t>EBITDA</t>
  </si>
  <si>
    <t>Flavors</t>
  </si>
  <si>
    <t>Volume by category (MUC)</t>
  </si>
  <si>
    <t>Water*</t>
  </si>
  <si>
    <t>Still Beverages**</t>
  </si>
  <si>
    <t>Operating Income</t>
  </si>
  <si>
    <t xml:space="preserve">Jug </t>
  </si>
  <si>
    <t>Sparkling Total Volume</t>
  </si>
  <si>
    <t xml:space="preserve">** Includes teas, isotonics, energy drinks, juices, nectars, and fruit beverages. </t>
  </si>
  <si>
    <t>Volume excluding jug</t>
  </si>
  <si>
    <t>Mix (%)</t>
  </si>
  <si>
    <t>Returnable</t>
  </si>
  <si>
    <t>Non Returnable</t>
  </si>
  <si>
    <t>Multi-serve</t>
  </si>
  <si>
    <t>Net Sales</t>
  </si>
  <si>
    <t>Single-serve</t>
  </si>
  <si>
    <t>Variación</t>
  </si>
  <si>
    <t>Variation</t>
  </si>
  <si>
    <t>%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</si>
  <si>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</si>
  <si>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</si>
  <si>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</si>
  <si>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</si>
  <si>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</si>
  <si>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</si>
  <si>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Interest Expense Net</t>
  </si>
  <si>
    <t>Exchange Gain (Loss)</t>
  </si>
  <si>
    <t>Net Profit</t>
  </si>
  <si>
    <t>Depreciation and amortization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</si>
  <si>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</si>
  <si>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</si>
  <si>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</si>
  <si>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</si>
  <si>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</si>
  <si>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</si>
  <si>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Property, plant and other equipment</t>
  </si>
  <si>
    <t>LIABILITIES</t>
  </si>
  <si>
    <t>Volume excluding Jug</t>
  </si>
  <si>
    <t>MM MXP</t>
  </si>
  <si>
    <t>Comprehensive Financial Results</t>
  </si>
  <si>
    <t>Profit Taxes</t>
  </si>
  <si>
    <t>Consolidated Balance Sheet</t>
  </si>
  <si>
    <t>SHAREHOLDER´S EQUITY</t>
  </si>
  <si>
    <t>Short term bank loans</t>
  </si>
  <si>
    <t>Suppliers</t>
  </si>
  <si>
    <t>Accounts payable and taxes</t>
  </si>
  <si>
    <t>Total Current Liabilities</t>
  </si>
  <si>
    <t>Total Liabilities</t>
  </si>
  <si>
    <t>Total Assets</t>
  </si>
  <si>
    <t>Accrued interests</t>
  </si>
  <si>
    <t>Operating cashflow after working capital</t>
  </si>
  <si>
    <t>Investment Activities:</t>
  </si>
  <si>
    <t>Financing Activities:</t>
  </si>
  <si>
    <t>Share repurchase program</t>
  </si>
  <si>
    <t>Debt amortization</t>
  </si>
  <si>
    <t>Paid interests</t>
  </si>
  <si>
    <t>Net increase of cash and equivalents</t>
  </si>
  <si>
    <t>Change in Cash</t>
  </si>
  <si>
    <t>Capital Stock</t>
  </si>
  <si>
    <t>Retained Earnings</t>
  </si>
  <si>
    <t>Total Shareholders' Equity</t>
  </si>
  <si>
    <t>Total Liabilities and Shareholders' Equity</t>
  </si>
  <si>
    <t>Bank Loans and long term liabilities</t>
  </si>
  <si>
    <t>Deferred income tax and others</t>
  </si>
  <si>
    <t>Operating cash flow before taxes</t>
  </si>
  <si>
    <t>* Includes all single-serve presentations of purified, flavored, and mineral water.</t>
  </si>
  <si>
    <t xml:space="preserve">Consolidated Income Statement </t>
  </si>
  <si>
    <t>(millions of Mexican pesos)</t>
  </si>
  <si>
    <t>Dividends paid</t>
  </si>
  <si>
    <t>Arca Continental, S.A.B. de C.V. and Subsidiaries</t>
  </si>
  <si>
    <t>Total Beverage Volume (MUC)</t>
  </si>
  <si>
    <t>Volume by Category (MUC)</t>
  </si>
  <si>
    <t>Earnings Before Taxes</t>
  </si>
  <si>
    <t>Other non current assets</t>
  </si>
  <si>
    <t>Non controlled participation</t>
  </si>
  <si>
    <t>Cash Flow Statement</t>
  </si>
  <si>
    <t>Initial cash and equivalents balance</t>
  </si>
  <si>
    <t>Final cash and equivalents balance</t>
  </si>
  <si>
    <t>Operating Income before other income</t>
  </si>
  <si>
    <t>Monetary position result</t>
  </si>
  <si>
    <t>EBITDA = Operating Income + Depreciation and Amortization + Non Recurring Expenses</t>
  </si>
  <si>
    <t>Total Beverage Volume includes jug water</t>
  </si>
  <si>
    <t>Cashflow generated/used in the operation</t>
  </si>
  <si>
    <t>Net Income</t>
  </si>
  <si>
    <t>Gain on sale and fixed assets impairment</t>
  </si>
  <si>
    <t>December 31</t>
  </si>
  <si>
    <t>Net cash flow</t>
  </si>
  <si>
    <t>Investments in shares and other investments</t>
  </si>
  <si>
    <t>Non-controlling interest</t>
  </si>
  <si>
    <t>Capital Expenditures and Investments (Net)</t>
  </si>
  <si>
    <t>Foreign exchange</t>
  </si>
  <si>
    <t>Ene - Sep '17</t>
  </si>
  <si>
    <t>Ene - Sep '18</t>
  </si>
  <si>
    <t xml:space="preserve">DATA IN MILLIONS OF MEXICAN PESOS </t>
  </si>
  <si>
    <t xml:space="preserve">TABLE 2: CONSOLIDATED DATA 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</si>
  <si>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</si>
  <si>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</si>
  <si>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 xml:space="preserve">TABLE 4: UNITED STATES DATA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</si>
  <si>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</si>
  <si>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</si>
  <si>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</si>
  <si>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MXN</t>
  </si>
  <si>
    <t>PEN</t>
  </si>
  <si>
    <t>ARS</t>
  </si>
  <si>
    <t>Total</t>
  </si>
  <si>
    <t>…</t>
  </si>
  <si>
    <t>Ecuador</t>
  </si>
  <si>
    <t>Argentina</t>
  </si>
  <si>
    <t>YoY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</si>
  <si>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</si>
  <si>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</si>
  <si>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t>EBITDA / Net Sales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</si>
  <si>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</si>
  <si>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Net Sales***</t>
  </si>
  <si>
    <t>Net sales not including Revenues outside the territory (OT) in USA</t>
  </si>
  <si>
    <t>*** Net Sales not including  Revenues outside the territory (OT) in USA</t>
  </si>
  <si>
    <t>Local</t>
  </si>
  <si>
    <t>Global</t>
  </si>
  <si>
    <t>Fitch</t>
  </si>
  <si>
    <t>Moody's</t>
  </si>
  <si>
    <t>S&amp;P</t>
  </si>
  <si>
    <t>AAA(mex)</t>
  </si>
  <si>
    <t>A2</t>
  </si>
  <si>
    <t>Aaa.mx</t>
  </si>
  <si>
    <t>mxAAA</t>
  </si>
  <si>
    <t>-</t>
  </si>
  <si>
    <t>Assets right of use</t>
  </si>
  <si>
    <t>TABLE 3: MEXICO DATA</t>
  </si>
  <si>
    <t>Beverage Segments</t>
  </si>
  <si>
    <t xml:space="preserve">Other Business* </t>
  </si>
  <si>
    <t>Mexico</t>
  </si>
  <si>
    <t>USA</t>
  </si>
  <si>
    <t>Peru</t>
  </si>
  <si>
    <t>Eliminations</t>
  </si>
  <si>
    <t>Volume by Segment</t>
  </si>
  <si>
    <t>Sales by Segment</t>
  </si>
  <si>
    <t>Intersegment Sales</t>
  </si>
  <si>
    <t>Net Sales from intersegments</t>
  </si>
  <si>
    <t>Financial Income</t>
  </si>
  <si>
    <t>Financial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</si>
  <si>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</si>
  <si>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</si>
  <si>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</si>
  <si>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</si>
  <si>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Average exchange rate</t>
  </si>
  <si>
    <t>End of period exchange rate</t>
  </si>
  <si>
    <t>Total Debt AC</t>
  </si>
  <si>
    <t>% of Total</t>
  </si>
  <si>
    <t>Credit Rating</t>
  </si>
  <si>
    <t>Outlook</t>
  </si>
  <si>
    <t>Stable</t>
  </si>
  <si>
    <t xml:space="preserve">TABLE 4: SOUTH AMERICA DATA </t>
  </si>
  <si>
    <t>A</t>
  </si>
  <si>
    <t>Investment in associated companies</t>
  </si>
  <si>
    <t>Short term lease</t>
  </si>
  <si>
    <t>Long term lease</t>
  </si>
  <si>
    <t>Debt Maturity Profile</t>
  </si>
  <si>
    <t>2019</t>
  </si>
  <si>
    <t>3Q19</t>
  </si>
  <si>
    <t>September 30</t>
  </si>
  <si>
    <t>Information by Segments Jan-Sep'18</t>
  </si>
  <si>
    <t>4Q19</t>
  </si>
  <si>
    <t>4Q18</t>
  </si>
  <si>
    <t>Jan-Dec'19</t>
  </si>
  <si>
    <t>Jan-Dec'18</t>
  </si>
  <si>
    <t>210 bp</t>
  </si>
  <si>
    <t>110 bp</t>
  </si>
  <si>
    <t>EBTIDA Margin</t>
  </si>
  <si>
    <t>500 bp</t>
  </si>
  <si>
    <t>130 bp</t>
  </si>
  <si>
    <t>EBITDA Margin</t>
  </si>
  <si>
    <t>80 bp</t>
  </si>
  <si>
    <t>-70 bp</t>
  </si>
  <si>
    <t>90 bp</t>
  </si>
  <si>
    <t>Acquisition of non-controlling interest</t>
  </si>
  <si>
    <t>Other</t>
  </si>
  <si>
    <t>Information by Segments 4Q19</t>
  </si>
  <si>
    <t>Information by Segments 4Q18</t>
  </si>
  <si>
    <t>Information by Segments Jan-Dec'19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</si>
</sst>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#,##0.0_ ;\-#,##0.0\ 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ashed">
        <color rgb="FFBDB7AD"/>
      </top>
      <bottom/>
      <diagonal/>
    </border>
    <border>
      <left style="dotted">
        <color theme="0" tint="-0.34998626667073579"/>
      </left>
      <right style="dotted">
        <color rgb="FF494642"/>
      </right>
      <top style="dashed">
        <color rgb="FFBDB7AD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otted">
        <color theme="0" tint="-0.249977111117893"/>
      </left>
      <right style="dashed">
        <color rgb="FFBDB7AD"/>
      </right>
      <top style="dashed">
        <color rgb="FFBDB7AD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ashed">
        <color rgb="FFBDB7AD"/>
      </right>
      <top style="dotted">
        <color theme="0" tint="-0.249977111117893"/>
      </top>
      <bottom style="dashed">
        <color rgb="FFBDB7AD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/>
      <right style="dotted">
        <color indexed="64"/>
      </right>
      <top style="dashed">
        <color rgb="FFBDB7AD"/>
      </top>
      <bottom style="dotted">
        <color theme="0" tint="-0.249977111117893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  <border>
      <left style="dotted">
        <color theme="0" tint="-0.249977111117893"/>
      </left>
      <right style="dotted">
        <color indexed="64"/>
      </right>
      <top style="dashed">
        <color rgb="FFBDB7AD"/>
      </top>
      <bottom style="dashed">
        <color rgb="FFBDB7AD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6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4" fillId="21" borderId="4" applyNumberFormat="0" applyAlignment="0" applyProtection="0"/>
    <xf numFmtId="165" fontId="15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30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87" applyFont="1"/>
    <xf numFmtId="0" fontId="0" fillId="0" borderId="0" xfId="0" applyFont="1" applyFill="1"/>
    <xf numFmtId="165" fontId="1" fillId="0" borderId="0" xfId="60"/>
    <xf numFmtId="165" fontId="1" fillId="0" borderId="0" xfId="60" applyBorder="1"/>
    <xf numFmtId="165" fontId="2" fillId="0" borderId="0" xfId="60" applyFont="1" applyBorder="1" applyAlignment="1">
      <alignment vertical="center"/>
    </xf>
    <xf numFmtId="165" fontId="12" fillId="0" borderId="0" xfId="60" applyFont="1" applyFill="1" applyBorder="1" applyAlignment="1">
      <alignment horizontal="center"/>
    </xf>
    <xf numFmtId="9" fontId="0" fillId="0" borderId="0" xfId="2" applyFont="1" applyBorder="1" applyAlignment="1"/>
    <xf numFmtId="37" fontId="0" fillId="0" borderId="0" xfId="0" applyNumberFormat="1" applyFont="1"/>
    <xf numFmtId="172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43" fontId="0" fillId="0" borderId="0" xfId="0" applyNumberFormat="1" applyFont="1"/>
    <xf numFmtId="3" fontId="0" fillId="0" borderId="0" xfId="0" applyNumberFormat="1" applyFont="1" applyAlignment="1">
      <alignment horizontal="center"/>
    </xf>
    <xf numFmtId="170" fontId="0" fillId="0" borderId="0" xfId="2" applyNumberFormat="1" applyFont="1"/>
    <xf numFmtId="170" fontId="0" fillId="0" borderId="0" xfId="0" applyNumberFormat="1" applyFont="1" applyAlignment="1">
      <alignment horizontal="center"/>
    </xf>
    <xf numFmtId="10" fontId="0" fillId="0" borderId="0" xfId="0" applyNumberFormat="1"/>
    <xf numFmtId="10" fontId="0" fillId="0" borderId="0" xfId="2" applyNumberFormat="1" applyFont="1"/>
    <xf numFmtId="0" fontId="0" fillId="0" borderId="0" xfId="0" applyFill="1"/>
    <xf numFmtId="165" fontId="1" fillId="0" borderId="0" xfId="60" applyFill="1"/>
    <xf numFmtId="171" fontId="0" fillId="0" borderId="0" xfId="1" applyNumberFormat="1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70" fontId="13" fillId="0" borderId="0" xfId="2" applyNumberFormat="1" applyFont="1" applyAlignment="1">
      <alignment horizontal="center"/>
    </xf>
    <xf numFmtId="165" fontId="12" fillId="0" borderId="0" xfId="60" applyFont="1" applyBorder="1" applyAlignment="1">
      <alignment horizontal="center" vertical="center"/>
    </xf>
    <xf numFmtId="165" fontId="19" fillId="0" borderId="0" xfId="60" applyFont="1" applyFill="1"/>
    <xf numFmtId="165" fontId="23" fillId="0" borderId="0" xfId="60" applyFont="1" applyBorder="1"/>
    <xf numFmtId="165" fontId="24" fillId="0" borderId="0" xfId="60" applyFont="1" applyBorder="1" applyAlignment="1">
      <alignment horizontal="center" vertical="center"/>
    </xf>
    <xf numFmtId="165" fontId="24" fillId="0" borderId="0" xfId="60" applyFont="1" applyBorder="1" applyAlignment="1">
      <alignment vertical="center"/>
    </xf>
    <xf numFmtId="173" fontId="27" fillId="23" borderId="22" xfId="60" applyNumberFormat="1" applyFont="1" applyFill="1" applyBorder="1" applyAlignment="1">
      <alignment horizontal="center" vertical="center"/>
    </xf>
    <xf numFmtId="173" fontId="27" fillId="23" borderId="18" xfId="60" applyNumberFormat="1" applyFont="1" applyFill="1" applyBorder="1" applyAlignment="1">
      <alignment horizontal="center" vertical="center"/>
    </xf>
    <xf numFmtId="173" fontId="27" fillId="23" borderId="25" xfId="60" applyNumberFormat="1" applyFont="1" applyFill="1" applyBorder="1" applyAlignment="1">
      <alignment horizontal="center" vertical="center"/>
    </xf>
    <xf numFmtId="165" fontId="31" fillId="0" borderId="0" xfId="60" applyFont="1" applyFill="1" applyBorder="1" applyAlignment="1">
      <alignment vertical="top"/>
    </xf>
    <xf numFmtId="165" fontId="27" fillId="0" borderId="0" xfId="60" applyFont="1" applyBorder="1"/>
    <xf numFmtId="165" fontId="32" fillId="0" borderId="0" xfId="60" applyFont="1" applyBorder="1"/>
    <xf numFmtId="165" fontId="27" fillId="0" borderId="0" xfId="60" applyFont="1" applyFill="1"/>
    <xf numFmtId="165" fontId="32" fillId="0" borderId="0" xfId="60" applyFont="1" applyFill="1"/>
    <xf numFmtId="165" fontId="23" fillId="0" borderId="0" xfId="60" applyFont="1" applyFill="1"/>
    <xf numFmtId="165" fontId="23" fillId="0" borderId="0" xfId="60" applyFont="1"/>
    <xf numFmtId="165" fontId="24" fillId="0" borderId="0" xfId="60" applyFont="1" applyFill="1" applyBorder="1"/>
    <xf numFmtId="165" fontId="23" fillId="0" borderId="0" xfId="60" applyFont="1" applyFill="1" applyBorder="1"/>
    <xf numFmtId="165" fontId="29" fillId="0" borderId="0" xfId="60" applyFont="1" applyFill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/>
    <xf numFmtId="172" fontId="23" fillId="0" borderId="24" xfId="0" applyNumberFormat="1" applyFont="1" applyFill="1" applyBorder="1" applyAlignment="1">
      <alignment horizontal="center" vertical="center"/>
    </xf>
    <xf numFmtId="166" fontId="23" fillId="0" borderId="0" xfId="0" applyNumberFormat="1" applyFont="1" applyBorder="1" applyAlignment="1">
      <alignment horizontal="center"/>
    </xf>
    <xf numFmtId="172" fontId="23" fillId="0" borderId="25" xfId="0" applyNumberFormat="1" applyFont="1" applyFill="1" applyBorder="1" applyAlignment="1">
      <alignment horizontal="center" vertical="center"/>
    </xf>
    <xf numFmtId="172" fontId="24" fillId="0" borderId="25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0" fontId="38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39" fillId="0" borderId="0" xfId="0" applyFont="1" applyBorder="1" applyAlignment="1">
      <alignment vertical="center"/>
    </xf>
    <xf numFmtId="3" fontId="23" fillId="0" borderId="24" xfId="0" applyNumberFormat="1" applyFont="1" applyBorder="1" applyAlignment="1">
      <alignment horizontal="center" vertical="center"/>
    </xf>
    <xf numFmtId="168" fontId="23" fillId="0" borderId="0" xfId="0" applyNumberFormat="1" applyFont="1" applyFill="1" applyBorder="1" applyAlignment="1">
      <alignment horizontal="center"/>
    </xf>
    <xf numFmtId="0" fontId="40" fillId="0" borderId="0" xfId="0" applyFont="1" applyBorder="1" applyAlignment="1"/>
    <xf numFmtId="3" fontId="23" fillId="0" borderId="26" xfId="0" applyNumberFormat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40" fillId="0" borderId="0" xfId="0" applyFont="1" applyFill="1" applyBorder="1" applyAlignment="1">
      <alignment horizontal="left" vertical="center"/>
    </xf>
    <xf numFmtId="169" fontId="23" fillId="0" borderId="0" xfId="0" applyNumberFormat="1" applyFont="1" applyFill="1" applyBorder="1"/>
    <xf numFmtId="0" fontId="41" fillId="0" borderId="0" xfId="0" applyFont="1" applyFill="1" applyBorder="1" applyAlignment="1"/>
    <xf numFmtId="0" fontId="23" fillId="0" borderId="0" xfId="0" applyFont="1" applyAlignment="1">
      <alignment vertical="top"/>
    </xf>
    <xf numFmtId="0" fontId="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top"/>
    </xf>
    <xf numFmtId="169" fontId="23" fillId="0" borderId="0" xfId="0" applyNumberFormat="1" applyFont="1" applyFill="1" applyBorder="1" applyAlignment="1">
      <alignment vertical="top"/>
    </xf>
    <xf numFmtId="0" fontId="41" fillId="0" borderId="0" xfId="0" applyFont="1" applyFill="1" applyBorder="1" applyAlignment="1">
      <alignment vertical="top"/>
    </xf>
    <xf numFmtId="0" fontId="23" fillId="0" borderId="0" xfId="0" applyFont="1" applyBorder="1" applyAlignment="1">
      <alignment vertical="top"/>
    </xf>
    <xf numFmtId="0" fontId="23" fillId="0" borderId="0" xfId="0" applyFont="1" applyFill="1" applyAlignment="1">
      <alignment vertical="top"/>
    </xf>
    <xf numFmtId="172" fontId="23" fillId="0" borderId="0" xfId="0" applyNumberFormat="1" applyFont="1" applyFill="1" applyAlignment="1">
      <alignment vertical="top"/>
    </xf>
    <xf numFmtId="0" fontId="42" fillId="0" borderId="0" xfId="0" applyFont="1" applyAlignment="1">
      <alignment vertical="top"/>
    </xf>
    <xf numFmtId="0" fontId="23" fillId="0" borderId="0" xfId="0" applyFont="1"/>
    <xf numFmtId="0" fontId="23" fillId="0" borderId="0" xfId="0" applyFont="1" applyBorder="1" applyAlignment="1">
      <alignment horizontal="center"/>
    </xf>
    <xf numFmtId="0" fontId="39" fillId="0" borderId="0" xfId="0" applyFont="1" applyFill="1" applyBorder="1" applyAlignment="1"/>
    <xf numFmtId="0" fontId="30" fillId="0" borderId="0" xfId="0" applyFont="1"/>
    <xf numFmtId="0" fontId="47" fillId="0" borderId="0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/>
    </xf>
    <xf numFmtId="0" fontId="49" fillId="0" borderId="0" xfId="0" applyFont="1" applyFill="1"/>
    <xf numFmtId="0" fontId="23" fillId="0" borderId="0" xfId="0" applyFont="1" applyBorder="1" applyAlignment="1"/>
    <xf numFmtId="37" fontId="23" fillId="0" borderId="0" xfId="0" applyNumberFormat="1" applyFont="1"/>
    <xf numFmtId="165" fontId="23" fillId="0" borderId="0" xfId="87" applyFont="1" applyBorder="1"/>
    <xf numFmtId="165" fontId="37" fillId="0" borderId="0" xfId="87" applyFont="1" applyFill="1" applyBorder="1" applyAlignment="1">
      <alignment horizontal="left" vertical="top"/>
    </xf>
    <xf numFmtId="165" fontId="23" fillId="0" borderId="0" xfId="87" applyFont="1"/>
    <xf numFmtId="175" fontId="23" fillId="0" borderId="0" xfId="1" applyNumberFormat="1" applyFont="1"/>
    <xf numFmtId="0" fontId="18" fillId="0" borderId="0" xfId="6" applyFont="1" applyBorder="1"/>
    <xf numFmtId="2" fontId="23" fillId="0" borderId="0" xfId="0" applyNumberFormat="1" applyFont="1" applyBorder="1" applyAlignment="1">
      <alignment horizontal="center"/>
    </xf>
    <xf numFmtId="165" fontId="28" fillId="0" borderId="0" xfId="60" applyFont="1"/>
    <xf numFmtId="165" fontId="23" fillId="0" borderId="0" xfId="60" applyFont="1" applyAlignment="1">
      <alignment horizontal="center"/>
    </xf>
    <xf numFmtId="0" fontId="28" fillId="0" borderId="0" xfId="0" applyFont="1" applyFill="1"/>
    <xf numFmtId="0" fontId="23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8" fillId="0" borderId="0" xfId="0" applyFont="1" applyAlignment="1">
      <alignment vertical="center" wrapText="1"/>
    </xf>
    <xf numFmtId="170" fontId="23" fillId="0" borderId="0" xfId="2" applyNumberFormat="1" applyFont="1" applyAlignment="1">
      <alignment horizontal="center"/>
    </xf>
    <xf numFmtId="10" fontId="23" fillId="0" borderId="0" xfId="2" applyNumberFormat="1" applyFont="1"/>
    <xf numFmtId="3" fontId="23" fillId="0" borderId="0" xfId="0" applyNumberFormat="1" applyFont="1"/>
    <xf numFmtId="0" fontId="44" fillId="0" borderId="0" xfId="0" applyFont="1" applyBorder="1" applyAlignment="1"/>
    <xf numFmtId="0" fontId="33" fillId="0" borderId="0" xfId="0" applyFont="1" applyBorder="1" applyAlignment="1">
      <alignment vertical="top"/>
    </xf>
    <xf numFmtId="170" fontId="23" fillId="0" borderId="0" xfId="2" applyNumberFormat="1" applyFont="1"/>
    <xf numFmtId="4" fontId="23" fillId="0" borderId="0" xfId="0" applyNumberFormat="1" applyFont="1"/>
    <xf numFmtId="0" fontId="39" fillId="0" borderId="0" xfId="0" applyFont="1" applyFill="1" applyBorder="1" applyAlignment="1">
      <alignment vertical="center"/>
    </xf>
    <xf numFmtId="37" fontId="23" fillId="0" borderId="0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2" fontId="23" fillId="0" borderId="0" xfId="0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center"/>
    </xf>
    <xf numFmtId="168" fontId="23" fillId="0" borderId="0" xfId="0" applyNumberFormat="1" applyFont="1" applyBorder="1" applyAlignment="1">
      <alignment horizontal="center"/>
    </xf>
    <xf numFmtId="3" fontId="35" fillId="0" borderId="0" xfId="60" applyNumberFormat="1" applyFont="1" applyFill="1" applyBorder="1" applyAlignment="1">
      <alignment horizontal="center" vertical="center"/>
    </xf>
    <xf numFmtId="170" fontId="54" fillId="0" borderId="0" xfId="90" applyNumberFormat="1" applyFont="1" applyFill="1" applyBorder="1" applyAlignment="1">
      <alignment horizontal="center" vertical="center"/>
    </xf>
    <xf numFmtId="0" fontId="18" fillId="0" borderId="0" xfId="89" applyFont="1" applyFill="1" applyBorder="1" applyAlignment="1">
      <alignment horizontal="center" vertical="center"/>
    </xf>
    <xf numFmtId="171" fontId="17" fillId="0" borderId="0" xfId="88" applyNumberFormat="1" applyFont="1" applyFill="1" applyBorder="1" applyAlignment="1">
      <alignment horizontal="center" vertical="center"/>
    </xf>
    <xf numFmtId="171" fontId="18" fillId="0" borderId="0" xfId="89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vertical="top" wrapText="1"/>
    </xf>
    <xf numFmtId="171" fontId="17" fillId="0" borderId="0" xfId="4" applyNumberFormat="1" applyFont="1" applyBorder="1" applyAlignment="1">
      <alignment horizontal="center" vertical="center"/>
    </xf>
    <xf numFmtId="0" fontId="52" fillId="0" borderId="0" xfId="0" applyFont="1" applyFill="1" applyBorder="1" applyAlignment="1">
      <alignment vertical="center" wrapText="1"/>
    </xf>
    <xf numFmtId="170" fontId="54" fillId="0" borderId="0" xfId="90" applyNumberFormat="1" applyFont="1" applyBorder="1" applyAlignment="1">
      <alignment horizontal="center" vertical="center"/>
    </xf>
    <xf numFmtId="0" fontId="18" fillId="0" borderId="0" xfId="89" applyFont="1" applyBorder="1" applyAlignment="1">
      <alignment horizontal="center" vertical="center"/>
    </xf>
    <xf numFmtId="171" fontId="17" fillId="0" borderId="0" xfId="88" applyNumberFormat="1" applyFont="1" applyBorder="1" applyAlignment="1">
      <alignment horizontal="center" vertical="center"/>
    </xf>
    <xf numFmtId="171" fontId="18" fillId="0" borderId="0" xfId="89" applyNumberFormat="1" applyFont="1" applyBorder="1" applyAlignment="1">
      <alignment horizontal="center" vertical="center"/>
    </xf>
    <xf numFmtId="170" fontId="17" fillId="0" borderId="0" xfId="90" applyNumberFormat="1" applyFont="1" applyBorder="1" applyAlignment="1">
      <alignment horizontal="center" vertical="center"/>
    </xf>
    <xf numFmtId="165" fontId="36" fillId="0" borderId="0" xfId="87" applyFont="1" applyFill="1" applyBorder="1" applyAlignment="1">
      <alignment vertical="center"/>
    </xf>
    <xf numFmtId="37" fontId="23" fillId="0" borderId="0" xfId="87" applyNumberFormat="1" applyFont="1" applyBorder="1" applyAlignment="1">
      <alignment horizontal="center" vertical="center"/>
    </xf>
    <xf numFmtId="37" fontId="23" fillId="0" borderId="0" xfId="1" applyNumberFormat="1" applyFont="1" applyBorder="1" applyAlignment="1">
      <alignment horizontal="center" vertical="center"/>
    </xf>
    <xf numFmtId="37" fontId="23" fillId="0" borderId="0" xfId="1" applyNumberFormat="1" applyFont="1" applyFill="1" applyBorder="1" applyAlignment="1">
      <alignment horizontal="center" vertical="center"/>
    </xf>
    <xf numFmtId="37" fontId="23" fillId="0" borderId="0" xfId="87" applyNumberFormat="1" applyFont="1" applyFill="1" applyBorder="1" applyAlignment="1">
      <alignment horizontal="center" vertical="center"/>
    </xf>
    <xf numFmtId="165" fontId="23" fillId="0" borderId="0" xfId="87" applyFont="1" applyBorder="1" applyAlignment="1">
      <alignment horizontal="center"/>
    </xf>
    <xf numFmtId="0" fontId="60" fillId="0" borderId="0" xfId="0" applyFont="1" applyFill="1" applyBorder="1"/>
    <xf numFmtId="0" fontId="59" fillId="0" borderId="0" xfId="0" applyFont="1" applyFill="1" applyBorder="1" applyAlignment="1">
      <alignment horizontal="left" vertical="center"/>
    </xf>
    <xf numFmtId="165" fontId="23" fillId="0" borderId="16" xfId="87" applyFont="1" applyFill="1" applyBorder="1" applyAlignment="1">
      <alignment vertical="center"/>
    </xf>
    <xf numFmtId="165" fontId="23" fillId="0" borderId="0" xfId="87" applyFont="1" applyFill="1" applyBorder="1" applyAlignment="1">
      <alignment vertical="center"/>
    </xf>
    <xf numFmtId="165" fontId="63" fillId="0" borderId="0" xfId="87" applyFont="1" applyFill="1" applyBorder="1" applyAlignment="1">
      <alignment vertical="center"/>
    </xf>
    <xf numFmtId="165" fontId="23" fillId="0" borderId="15" xfId="87" applyFont="1" applyFill="1" applyBorder="1" applyAlignment="1">
      <alignment vertical="center"/>
    </xf>
    <xf numFmtId="173" fontId="27" fillId="23" borderId="28" xfId="60" applyNumberFormat="1" applyFont="1" applyFill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7" xfId="0" applyFont="1" applyBorder="1" applyAlignment="1">
      <alignment vertical="center"/>
    </xf>
    <xf numFmtId="172" fontId="24" fillId="0" borderId="24" xfId="0" applyNumberFormat="1" applyFont="1" applyFill="1" applyBorder="1" applyAlignment="1">
      <alignment horizontal="center" vertical="center"/>
    </xf>
    <xf numFmtId="37" fontId="23" fillId="0" borderId="25" xfId="0" applyNumberFormat="1" applyFont="1" applyBorder="1" applyAlignment="1">
      <alignment horizontal="center" vertical="center"/>
    </xf>
    <xf numFmtId="3" fontId="23" fillId="0" borderId="25" xfId="0" applyNumberFormat="1" applyFont="1" applyBorder="1" applyAlignment="1">
      <alignment horizontal="center"/>
    </xf>
    <xf numFmtId="3" fontId="35" fillId="0" borderId="25" xfId="60" applyNumberFormat="1" applyFont="1" applyFill="1" applyBorder="1" applyAlignment="1">
      <alignment horizontal="center" vertical="center"/>
    </xf>
    <xf numFmtId="3" fontId="35" fillId="0" borderId="28" xfId="60" applyNumberFormat="1" applyFont="1" applyFill="1" applyBorder="1" applyAlignment="1">
      <alignment horizontal="center" vertical="center"/>
    </xf>
    <xf numFmtId="3" fontId="55" fillId="0" borderId="25" xfId="60" applyNumberFormat="1" applyFont="1" applyFill="1" applyBorder="1" applyAlignment="1">
      <alignment horizontal="center" vertical="center"/>
    </xf>
    <xf numFmtId="3" fontId="55" fillId="0" borderId="28" xfId="60" applyNumberFormat="1" applyFont="1" applyFill="1" applyBorder="1" applyAlignment="1">
      <alignment horizontal="center" vertical="center"/>
    </xf>
    <xf numFmtId="170" fontId="54" fillId="0" borderId="25" xfId="90" applyNumberFormat="1" applyFont="1" applyFill="1" applyBorder="1" applyAlignment="1">
      <alignment horizontal="center" vertical="center"/>
    </xf>
    <xf numFmtId="170" fontId="54" fillId="0" borderId="28" xfId="90" applyNumberFormat="1" applyFont="1" applyFill="1" applyBorder="1" applyAlignment="1">
      <alignment horizontal="center" vertical="center"/>
    </xf>
    <xf numFmtId="170" fontId="54" fillId="0" borderId="25" xfId="2" applyNumberFormat="1" applyFont="1" applyFill="1" applyBorder="1" applyAlignment="1">
      <alignment horizontal="center" vertical="center"/>
    </xf>
    <xf numFmtId="170" fontId="54" fillId="0" borderId="28" xfId="2" applyNumberFormat="1" applyFont="1" applyFill="1" applyBorder="1" applyAlignment="1">
      <alignment horizontal="center" vertical="center"/>
    </xf>
    <xf numFmtId="37" fontId="30" fillId="0" borderId="25" xfId="1" applyNumberFormat="1" applyFont="1" applyFill="1" applyBorder="1" applyAlignment="1">
      <alignment horizontal="center" vertical="center"/>
    </xf>
    <xf numFmtId="37" fontId="30" fillId="0" borderId="25" xfId="1" applyNumberFormat="1" applyFont="1" applyBorder="1" applyAlignment="1">
      <alignment horizontal="center" vertical="center"/>
    </xf>
    <xf numFmtId="37" fontId="24" fillId="0" borderId="25" xfId="1" applyNumberFormat="1" applyFont="1" applyFill="1" applyBorder="1" applyAlignment="1">
      <alignment horizontal="center" vertical="center"/>
    </xf>
    <xf numFmtId="37" fontId="30" fillId="23" borderId="25" xfId="1" applyNumberFormat="1" applyFont="1" applyFill="1" applyBorder="1" applyAlignment="1">
      <alignment horizontal="center" vertical="center"/>
    </xf>
    <xf numFmtId="37" fontId="23" fillId="0" borderId="18" xfId="1" applyNumberFormat="1" applyFont="1" applyBorder="1" applyAlignment="1">
      <alignment horizontal="center" vertical="center"/>
    </xf>
    <xf numFmtId="37" fontId="24" fillId="0" borderId="24" xfId="0" applyNumberFormat="1" applyFont="1" applyBorder="1" applyAlignment="1">
      <alignment horizontal="center" vertical="center"/>
    </xf>
    <xf numFmtId="37" fontId="24" fillId="0" borderId="25" xfId="0" applyNumberFormat="1" applyFont="1" applyBorder="1" applyAlignment="1">
      <alignment horizontal="center" vertical="center"/>
    </xf>
    <xf numFmtId="37" fontId="23" fillId="0" borderId="18" xfId="0" applyNumberFormat="1" applyFont="1" applyBorder="1" applyAlignment="1">
      <alignment horizontal="center" vertical="center"/>
    </xf>
    <xf numFmtId="37" fontId="24" fillId="0" borderId="23" xfId="0" applyNumberFormat="1" applyFont="1" applyBorder="1" applyAlignment="1">
      <alignment horizontal="center" vertical="center"/>
    </xf>
    <xf numFmtId="37" fontId="23" fillId="0" borderId="30" xfId="0" applyNumberFormat="1" applyFont="1" applyBorder="1" applyAlignment="1">
      <alignment horizontal="center" vertical="center"/>
    </xf>
    <xf numFmtId="37" fontId="23" fillId="0" borderId="23" xfId="0" applyNumberFormat="1" applyFont="1" applyBorder="1" applyAlignment="1">
      <alignment horizontal="center" vertical="center"/>
    </xf>
    <xf numFmtId="37" fontId="24" fillId="0" borderId="30" xfId="0" applyNumberFormat="1" applyFont="1" applyBorder="1" applyAlignment="1">
      <alignment horizontal="center" vertical="center"/>
    </xf>
    <xf numFmtId="0" fontId="39" fillId="25" borderId="13" xfId="0" applyFont="1" applyFill="1" applyBorder="1" applyAlignment="1">
      <alignment horizontal="center" vertical="center"/>
    </xf>
    <xf numFmtId="166" fontId="23" fillId="25" borderId="13" xfId="0" applyNumberFormat="1" applyFont="1" applyFill="1" applyBorder="1" applyAlignment="1">
      <alignment horizontal="center" vertical="center"/>
    </xf>
    <xf numFmtId="166" fontId="23" fillId="25" borderId="14" xfId="0" applyNumberFormat="1" applyFont="1" applyFill="1" applyBorder="1" applyAlignment="1">
      <alignment horizontal="center" vertical="center"/>
    </xf>
    <xf numFmtId="0" fontId="39" fillId="25" borderId="13" xfId="0" applyFont="1" applyFill="1" applyBorder="1" applyAlignment="1">
      <alignment vertical="center"/>
    </xf>
    <xf numFmtId="166" fontId="29" fillId="25" borderId="19" xfId="2" applyNumberFormat="1" applyFont="1" applyFill="1" applyBorder="1" applyAlignment="1">
      <alignment horizontal="center" vertical="center"/>
    </xf>
    <xf numFmtId="166" fontId="29" fillId="25" borderId="20" xfId="2" applyNumberFormat="1" applyFont="1" applyFill="1" applyBorder="1" applyAlignment="1">
      <alignment horizontal="center" vertical="center"/>
    </xf>
    <xf numFmtId="2" fontId="23" fillId="25" borderId="13" xfId="0" applyNumberFormat="1" applyFont="1" applyFill="1" applyBorder="1" applyAlignment="1">
      <alignment horizontal="center" vertical="center"/>
    </xf>
    <xf numFmtId="166" fontId="23" fillId="25" borderId="13" xfId="0" applyNumberFormat="1" applyFont="1" applyFill="1" applyBorder="1" applyAlignment="1">
      <alignment horizontal="center"/>
    </xf>
    <xf numFmtId="0" fontId="39" fillId="25" borderId="13" xfId="0" applyFont="1" applyFill="1" applyBorder="1" applyAlignment="1"/>
    <xf numFmtId="166" fontId="23" fillId="25" borderId="14" xfId="0" applyNumberFormat="1" applyFont="1" applyFill="1" applyBorder="1" applyAlignment="1">
      <alignment horizontal="center"/>
    </xf>
    <xf numFmtId="166" fontId="23" fillId="25" borderId="13" xfId="1" applyNumberFormat="1" applyFont="1" applyFill="1" applyBorder="1" applyAlignment="1">
      <alignment horizontal="center"/>
    </xf>
    <xf numFmtId="171" fontId="53" fillId="25" borderId="6" xfId="4" applyNumberFormat="1" applyFont="1" applyFill="1" applyBorder="1" applyAlignment="1">
      <alignment horizontal="center" vertical="center"/>
    </xf>
    <xf numFmtId="171" fontId="53" fillId="25" borderId="9" xfId="4" applyNumberFormat="1" applyFont="1" applyFill="1" applyBorder="1" applyAlignment="1">
      <alignment horizontal="center" vertical="center"/>
    </xf>
    <xf numFmtId="3" fontId="18" fillId="25" borderId="6" xfId="1" applyNumberFormat="1" applyFont="1" applyFill="1" applyBorder="1" applyAlignment="1">
      <alignment horizontal="center" vertical="center"/>
    </xf>
    <xf numFmtId="167" fontId="54" fillId="25" borderId="9" xfId="1" applyNumberFormat="1" applyFont="1" applyFill="1" applyBorder="1" applyAlignment="1">
      <alignment horizontal="center" vertical="center"/>
    </xf>
    <xf numFmtId="3" fontId="18" fillId="25" borderId="10" xfId="1" applyNumberFormat="1" applyFont="1" applyFill="1" applyBorder="1" applyAlignment="1">
      <alignment horizontal="center" vertical="center"/>
    </xf>
    <xf numFmtId="167" fontId="54" fillId="25" borderId="11" xfId="1" applyNumberFormat="1" applyFont="1" applyFill="1" applyBorder="1" applyAlignment="1">
      <alignment horizontal="center" vertical="center"/>
    </xf>
    <xf numFmtId="166" fontId="54" fillId="25" borderId="9" xfId="1" applyNumberFormat="1" applyFont="1" applyFill="1" applyBorder="1" applyAlignment="1">
      <alignment horizontal="center" vertical="center"/>
    </xf>
    <xf numFmtId="165" fontId="24" fillId="25" borderId="6" xfId="87" applyFont="1" applyFill="1" applyBorder="1" applyAlignment="1">
      <alignment horizontal="center" vertical="center"/>
    </xf>
    <xf numFmtId="165" fontId="24" fillId="25" borderId="9" xfId="87" applyFont="1" applyFill="1" applyBorder="1" applyAlignment="1">
      <alignment horizontal="center" vertical="center"/>
    </xf>
    <xf numFmtId="37" fontId="23" fillId="25" borderId="6" xfId="87" applyNumberFormat="1" applyFont="1" applyFill="1" applyBorder="1" applyAlignment="1">
      <alignment horizontal="center" vertical="center"/>
    </xf>
    <xf numFmtId="166" fontId="25" fillId="25" borderId="9" xfId="87" applyNumberFormat="1" applyFont="1" applyFill="1" applyBorder="1" applyAlignment="1">
      <alignment horizontal="center" vertical="center"/>
    </xf>
    <xf numFmtId="37" fontId="23" fillId="25" borderId="10" xfId="87" applyNumberFormat="1" applyFont="1" applyFill="1" applyBorder="1" applyAlignment="1">
      <alignment horizontal="center" vertical="center"/>
    </xf>
    <xf numFmtId="166" fontId="25" fillId="25" borderId="11" xfId="87" applyNumberFormat="1" applyFont="1" applyFill="1" applyBorder="1" applyAlignment="1">
      <alignment horizontal="center" vertical="center"/>
    </xf>
    <xf numFmtId="2" fontId="23" fillId="25" borderId="13" xfId="0" applyNumberFormat="1" applyFont="1" applyFill="1" applyBorder="1" applyAlignment="1">
      <alignment horizontal="center"/>
    </xf>
    <xf numFmtId="0" fontId="23" fillId="25" borderId="16" xfId="0" applyFont="1" applyFill="1" applyBorder="1"/>
    <xf numFmtId="0" fontId="58" fillId="25" borderId="16" xfId="0" applyFont="1" applyFill="1" applyBorder="1" applyAlignment="1">
      <alignment horizontal="left" vertical="center"/>
    </xf>
    <xf numFmtId="0" fontId="41" fillId="25" borderId="16" xfId="0" applyFont="1" applyFill="1" applyBorder="1" applyAlignment="1">
      <alignment horizontal="left" vertical="center"/>
    </xf>
    <xf numFmtId="0" fontId="23" fillId="25" borderId="27" xfId="0" applyFont="1" applyFill="1" applyBorder="1"/>
    <xf numFmtId="0" fontId="58" fillId="25" borderId="15" xfId="0" applyFont="1" applyFill="1" applyBorder="1" applyAlignment="1"/>
    <xf numFmtId="0" fontId="41" fillId="25" borderId="16" xfId="0" applyFont="1" applyFill="1" applyBorder="1"/>
    <xf numFmtId="0" fontId="58" fillId="25" borderId="16" xfId="0" applyFont="1" applyFill="1" applyBorder="1" applyAlignment="1">
      <alignment horizontal="left"/>
    </xf>
    <xf numFmtId="0" fontId="41" fillId="25" borderId="16" xfId="0" applyFont="1" applyFill="1" applyBorder="1" applyAlignment="1"/>
    <xf numFmtId="0" fontId="58" fillId="25" borderId="16" xfId="0" applyFont="1" applyFill="1" applyBorder="1" applyAlignment="1"/>
    <xf numFmtId="0" fontId="58" fillId="25" borderId="0" xfId="0" applyFont="1" applyFill="1" applyBorder="1" applyAlignment="1"/>
    <xf numFmtId="0" fontId="59" fillId="25" borderId="16" xfId="0" applyFont="1" applyFill="1" applyBorder="1" applyAlignment="1"/>
    <xf numFmtId="0" fontId="23" fillId="25" borderId="16" xfId="0" applyFont="1" applyFill="1" applyBorder="1" applyAlignment="1">
      <alignment vertical="center"/>
    </xf>
    <xf numFmtId="0" fontId="58" fillId="25" borderId="16" xfId="0" applyFont="1" applyFill="1" applyBorder="1" applyAlignment="1">
      <alignment vertical="center"/>
    </xf>
    <xf numFmtId="0" fontId="41" fillId="25" borderId="16" xfId="0" applyFont="1" applyFill="1" applyBorder="1" applyAlignment="1">
      <alignment vertical="center"/>
    </xf>
    <xf numFmtId="0" fontId="23" fillId="25" borderId="0" xfId="0" applyFont="1" applyFill="1" applyBorder="1" applyAlignment="1">
      <alignment vertical="center"/>
    </xf>
    <xf numFmtId="0" fontId="58" fillId="25" borderId="0" xfId="0" applyFont="1" applyFill="1" applyBorder="1" applyAlignment="1">
      <alignment vertical="center"/>
    </xf>
    <xf numFmtId="0" fontId="59" fillId="25" borderId="16" xfId="0" applyFont="1" applyFill="1" applyBorder="1" applyAlignment="1">
      <alignment vertical="center"/>
    </xf>
    <xf numFmtId="0" fontId="58" fillId="25" borderId="29" xfId="0" applyFont="1" applyFill="1" applyBorder="1" applyAlignment="1">
      <alignment vertical="center"/>
    </xf>
    <xf numFmtId="0" fontId="58" fillId="25" borderId="29" xfId="0" applyFont="1" applyFill="1" applyBorder="1" applyAlignment="1">
      <alignment horizontal="left" vertical="center"/>
    </xf>
    <xf numFmtId="0" fontId="60" fillId="25" borderId="16" xfId="0" applyFont="1" applyFill="1" applyBorder="1"/>
    <xf numFmtId="0" fontId="60" fillId="25" borderId="0" xfId="0" applyFont="1" applyFill="1" applyBorder="1"/>
    <xf numFmtId="0" fontId="59" fillId="25" borderId="0" xfId="0" applyFont="1" applyFill="1" applyBorder="1" applyAlignment="1">
      <alignment vertical="center"/>
    </xf>
    <xf numFmtId="0" fontId="60" fillId="25" borderId="0" xfId="0" applyFont="1" applyFill="1" applyBorder="1" applyAlignment="1">
      <alignment vertical="center"/>
    </xf>
    <xf numFmtId="165" fontId="60" fillId="25" borderId="27" xfId="60" applyFont="1" applyFill="1" applyBorder="1" applyAlignment="1">
      <alignment vertical="center"/>
    </xf>
    <xf numFmtId="0" fontId="60" fillId="25" borderId="16" xfId="89" applyFont="1" applyFill="1" applyBorder="1" applyAlignment="1">
      <alignment vertical="center"/>
    </xf>
    <xf numFmtId="0" fontId="24" fillId="25" borderId="16" xfId="89" applyFont="1" applyFill="1" applyBorder="1" applyAlignment="1">
      <alignment vertical="center"/>
    </xf>
    <xf numFmtId="0" fontId="63" fillId="25" borderId="16" xfId="89" applyFont="1" applyFill="1" applyBorder="1" applyAlignment="1">
      <alignment vertical="center"/>
    </xf>
    <xf numFmtId="165" fontId="60" fillId="25" borderId="16" xfId="60" applyFont="1" applyFill="1" applyBorder="1" applyAlignment="1">
      <alignment vertical="center"/>
    </xf>
    <xf numFmtId="0" fontId="64" fillId="25" borderId="0" xfId="89" applyFont="1" applyFill="1" applyBorder="1" applyAlignment="1">
      <alignment vertical="center"/>
    </xf>
    <xf numFmtId="165" fontId="60" fillId="25" borderId="0" xfId="60" applyFont="1" applyFill="1" applyBorder="1" applyAlignment="1">
      <alignment vertical="center"/>
    </xf>
    <xf numFmtId="0" fontId="60" fillId="25" borderId="0" xfId="89" applyFont="1" applyFill="1" applyBorder="1" applyAlignment="1">
      <alignment vertical="center"/>
    </xf>
    <xf numFmtId="0" fontId="65" fillId="25" borderId="0" xfId="89" applyFont="1" applyFill="1" applyBorder="1" applyAlignment="1">
      <alignment vertical="center"/>
    </xf>
    <xf numFmtId="0" fontId="64" fillId="25" borderId="27" xfId="89" applyFont="1" applyFill="1" applyBorder="1" applyAlignment="1">
      <alignment vertical="center"/>
    </xf>
    <xf numFmtId="165" fontId="23" fillId="25" borderId="16" xfId="87" applyFont="1" applyFill="1" applyBorder="1" applyAlignment="1">
      <alignment vertical="center"/>
    </xf>
    <xf numFmtId="165" fontId="60" fillId="25" borderId="16" xfId="87" applyFont="1" applyFill="1" applyBorder="1" applyAlignment="1">
      <alignment vertical="center"/>
    </xf>
    <xf numFmtId="165" fontId="24" fillId="25" borderId="16" xfId="87" applyFont="1" applyFill="1" applyBorder="1" applyAlignment="1">
      <alignment vertical="center"/>
    </xf>
    <xf numFmtId="165" fontId="23" fillId="25" borderId="0" xfId="87" applyFont="1" applyFill="1" applyBorder="1" applyAlignment="1">
      <alignment vertical="center"/>
    </xf>
    <xf numFmtId="165" fontId="23" fillId="25" borderId="27" xfId="87" applyFont="1" applyFill="1" applyBorder="1" applyAlignment="1">
      <alignment vertical="center"/>
    </xf>
    <xf numFmtId="165" fontId="60" fillId="25" borderId="15" xfId="87" applyFont="1" applyFill="1" applyBorder="1" applyAlignment="1">
      <alignment vertical="center"/>
    </xf>
    <xf numFmtId="165" fontId="63" fillId="25" borderId="16" xfId="87" applyFont="1" applyFill="1" applyBorder="1" applyAlignment="1">
      <alignment vertical="center"/>
    </xf>
    <xf numFmtId="0" fontId="60" fillId="25" borderId="16" xfId="0" applyFont="1" applyFill="1" applyBorder="1" applyAlignment="1">
      <alignment vertical="center"/>
    </xf>
    <xf numFmtId="0" fontId="60" fillId="25" borderId="15" xfId="0" applyFont="1" applyFill="1" applyBorder="1" applyAlignment="1">
      <alignment vertical="center"/>
    </xf>
    <xf numFmtId="0" fontId="24" fillId="25" borderId="16" xfId="0" applyFont="1" applyFill="1" applyBorder="1" applyAlignment="1">
      <alignment vertical="center"/>
    </xf>
    <xf numFmtId="0" fontId="24" fillId="25" borderId="0" xfId="0" applyFont="1" applyFill="1" applyBorder="1" applyAlignment="1">
      <alignment vertical="center"/>
    </xf>
    <xf numFmtId="0" fontId="60" fillId="25" borderId="16" xfId="0" applyFont="1" applyFill="1" applyBorder="1" applyAlignment="1"/>
    <xf numFmtId="0" fontId="63" fillId="25" borderId="16" xfId="0" applyFont="1" applyFill="1" applyBorder="1"/>
    <xf numFmtId="0" fontId="24" fillId="25" borderId="16" xfId="0" applyFont="1" applyFill="1" applyBorder="1"/>
    <xf numFmtId="0" fontId="59" fillId="25" borderId="16" xfId="0" applyFont="1" applyFill="1" applyBorder="1"/>
    <xf numFmtId="0" fontId="58" fillId="25" borderId="16" xfId="0" applyFont="1" applyFill="1" applyBorder="1"/>
    <xf numFmtId="0" fontId="24" fillId="25" borderId="0" xfId="0" applyFont="1" applyFill="1" applyBorder="1"/>
    <xf numFmtId="0" fontId="63" fillId="25" borderId="0" xfId="0" applyFont="1" applyFill="1" applyBorder="1"/>
    <xf numFmtId="0" fontId="58" fillId="25" borderId="0" xfId="0" applyFont="1" applyFill="1" applyBorder="1"/>
    <xf numFmtId="165" fontId="25" fillId="26" borderId="0" xfId="60" applyFont="1" applyFill="1" applyBorder="1" applyAlignment="1">
      <alignment horizontal="right"/>
    </xf>
    <xf numFmtId="165" fontId="26" fillId="26" borderId="0" xfId="60" applyFont="1" applyFill="1" applyBorder="1" applyAlignment="1">
      <alignment horizontal="center" vertical="center"/>
    </xf>
    <xf numFmtId="165" fontId="26" fillId="26" borderId="12" xfId="60" applyFont="1" applyFill="1" applyBorder="1" applyAlignment="1">
      <alignment horizontal="center" vertical="center"/>
    </xf>
    <xf numFmtId="0" fontId="36" fillId="26" borderId="0" xfId="0" applyFont="1" applyFill="1" applyBorder="1" applyAlignment="1">
      <alignment horizontal="center" vertical="center"/>
    </xf>
    <xf numFmtId="0" fontId="49" fillId="26" borderId="0" xfId="0" applyFont="1" applyFill="1" applyBorder="1" applyAlignment="1">
      <alignment horizontal="center" vertical="center"/>
    </xf>
    <xf numFmtId="0" fontId="36" fillId="26" borderId="12" xfId="0" applyFont="1" applyFill="1" applyBorder="1" applyAlignment="1">
      <alignment horizontal="center" vertical="center"/>
    </xf>
    <xf numFmtId="0" fontId="49" fillId="26" borderId="0" xfId="0" applyFont="1" applyFill="1" applyBorder="1" applyAlignment="1">
      <alignment vertical="center"/>
    </xf>
    <xf numFmtId="0" fontId="36" fillId="26" borderId="0" xfId="0" applyFont="1" applyFill="1" applyBorder="1" applyAlignment="1">
      <alignment horizontal="center"/>
    </xf>
    <xf numFmtId="0" fontId="49" fillId="26" borderId="0" xfId="0" applyFont="1" applyFill="1" applyBorder="1"/>
    <xf numFmtId="0" fontId="36" fillId="26" borderId="12" xfId="0" applyFont="1" applyFill="1" applyBorder="1" applyAlignment="1">
      <alignment horizontal="center"/>
    </xf>
    <xf numFmtId="0" fontId="49" fillId="26" borderId="15" xfId="0" applyFont="1" applyFill="1" applyBorder="1"/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0" fontId="22" fillId="26" borderId="0" xfId="6" applyFont="1" applyFill="1" applyBorder="1"/>
    <xf numFmtId="165" fontId="49" fillId="26" borderId="0" xfId="87" applyFont="1" applyFill="1" applyBorder="1" applyAlignment="1">
      <alignment vertical="center"/>
    </xf>
    <xf numFmtId="49" fontId="36" fillId="26" borderId="0" xfId="87" quotePrefix="1" applyNumberFormat="1" applyFont="1" applyFill="1" applyBorder="1" applyAlignment="1">
      <alignment horizontal="center" vertical="center"/>
    </xf>
    <xf numFmtId="165" fontId="36" fillId="26" borderId="0" xfId="87" applyFont="1" applyFill="1" applyBorder="1" applyAlignment="1">
      <alignment vertical="center"/>
    </xf>
    <xf numFmtId="165" fontId="36" fillId="26" borderId="6" xfId="87" applyFont="1" applyFill="1" applyBorder="1" applyAlignment="1">
      <alignment horizontal="center" vertical="center"/>
    </xf>
    <xf numFmtId="165" fontId="36" fillId="26" borderId="9" xfId="87" applyFont="1" applyFill="1" applyBorder="1" applyAlignment="1">
      <alignment horizontal="center" vertical="center"/>
    </xf>
    <xf numFmtId="0" fontId="23" fillId="26" borderId="15" xfId="0" applyFont="1" applyFill="1" applyBorder="1"/>
    <xf numFmtId="0" fontId="23" fillId="26" borderId="15" xfId="0" applyFont="1" applyFill="1" applyBorder="1" applyAlignment="1">
      <alignment horizontal="left" vertical="center"/>
    </xf>
    <xf numFmtId="0" fontId="23" fillId="26" borderId="0" xfId="0" applyFont="1" applyFill="1" applyBorder="1"/>
    <xf numFmtId="0" fontId="23" fillId="26" borderId="0" xfId="0" applyFont="1" applyFill="1" applyBorder="1" applyAlignment="1"/>
    <xf numFmtId="165" fontId="23" fillId="26" borderId="0" xfId="87" applyFont="1" applyFill="1" applyBorder="1"/>
    <xf numFmtId="0" fontId="23" fillId="26" borderId="0" xfId="0" applyFont="1" applyFill="1" applyBorder="1" applyAlignment="1">
      <alignment vertical="top"/>
    </xf>
    <xf numFmtId="0" fontId="36" fillId="26" borderId="0" xfId="0" applyFont="1" applyFill="1" applyBorder="1" applyAlignment="1">
      <alignment horizontal="center" vertical="center"/>
    </xf>
    <xf numFmtId="0" fontId="63" fillId="25" borderId="16" xfId="0" applyFont="1" applyFill="1" applyBorder="1" applyAlignment="1"/>
    <xf numFmtId="0" fontId="60" fillId="25" borderId="16" xfId="0" applyFont="1" applyFill="1" applyBorder="1" applyAlignment="1">
      <alignment horizontal="center"/>
    </xf>
    <xf numFmtId="0" fontId="60" fillId="25" borderId="16" xfId="0" applyFont="1" applyFill="1" applyBorder="1" applyAlignment="1">
      <alignment horizontal="right"/>
    </xf>
    <xf numFmtId="0" fontId="67" fillId="0" borderId="0" xfId="7" applyFont="1"/>
    <xf numFmtId="0" fontId="18" fillId="23" borderId="0" xfId="7" applyFont="1" applyFill="1" applyBorder="1"/>
    <xf numFmtId="0" fontId="0" fillId="23" borderId="0" xfId="0" applyFill="1"/>
    <xf numFmtId="0" fontId="36" fillId="26" borderId="0" xfId="0" applyFont="1" applyFill="1" applyBorder="1" applyAlignment="1">
      <alignment horizontal="center" vertical="center"/>
    </xf>
    <xf numFmtId="165" fontId="60" fillId="25" borderId="16" xfId="6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center"/>
    </xf>
    <xf numFmtId="170" fontId="68" fillId="0" borderId="30" xfId="2" applyNumberFormat="1" applyFont="1" applyBorder="1" applyAlignment="1">
      <alignment horizontal="center" vertical="center"/>
    </xf>
    <xf numFmtId="171" fontId="23" fillId="0" borderId="0" xfId="1" applyNumberFormat="1" applyFont="1" applyAlignment="1">
      <alignment horizontal="center"/>
    </xf>
    <xf numFmtId="171" fontId="23" fillId="0" borderId="0" xfId="1" applyNumberFormat="1" applyFont="1" applyFill="1" applyAlignment="1">
      <alignment horizontal="center"/>
    </xf>
    <xf numFmtId="171" fontId="23" fillId="0" borderId="0" xfId="2" applyNumberFormat="1" applyFont="1"/>
    <xf numFmtId="10" fontId="23" fillId="0" borderId="0" xfId="0" applyNumberFormat="1" applyFont="1" applyFill="1" applyAlignment="1">
      <alignment horizontal="center"/>
    </xf>
    <xf numFmtId="170" fontId="23" fillId="0" borderId="30" xfId="2" applyNumberFormat="1" applyFont="1" applyBorder="1" applyAlignment="1">
      <alignment horizontal="center" vertical="center"/>
    </xf>
    <xf numFmtId="39" fontId="23" fillId="0" borderId="30" xfId="0" applyNumberFormat="1" applyFont="1" applyBorder="1" applyAlignment="1">
      <alignment horizontal="center" vertical="center"/>
    </xf>
    <xf numFmtId="0" fontId="36" fillId="26" borderId="0" xfId="0" applyFont="1" applyFill="1" applyBorder="1" applyAlignment="1">
      <alignment horizontal="center" vertical="center"/>
    </xf>
    <xf numFmtId="37" fontId="0" fillId="0" borderId="0" xfId="0" applyNumberFormat="1"/>
    <xf numFmtId="176" fontId="24" fillId="0" borderId="30" xfId="0" applyNumberFormat="1" applyFont="1" applyBorder="1" applyAlignment="1">
      <alignment horizontal="center" vertical="center"/>
    </xf>
    <xf numFmtId="0" fontId="36" fillId="26" borderId="0" xfId="0" applyFont="1" applyFill="1" applyBorder="1" applyAlignment="1">
      <alignment horizontal="center" vertical="center"/>
    </xf>
    <xf numFmtId="0" fontId="59" fillId="25" borderId="16" xfId="0" applyFont="1" applyFill="1" applyBorder="1" applyAlignment="1">
      <alignment horizontal="left" vertical="center"/>
    </xf>
    <xf numFmtId="0" fontId="36" fillId="26" borderId="0" xfId="0" applyFont="1" applyFill="1" applyBorder="1" applyAlignment="1">
      <alignment horizontal="center" vertical="center"/>
    </xf>
    <xf numFmtId="49" fontId="36" fillId="26" borderId="0" xfId="87" quotePrefix="1" applyNumberFormat="1" applyFont="1" applyFill="1" applyBorder="1" applyAlignment="1">
      <alignment horizontal="center" vertical="center"/>
    </xf>
    <xf numFmtId="0" fontId="26" fillId="26" borderId="0" xfId="60" applyNumberFormat="1" applyFont="1" applyFill="1" applyBorder="1" applyAlignment="1">
      <alignment horizontal="center" vertical="center"/>
    </xf>
    <xf numFmtId="0" fontId="36" fillId="26" borderId="0" xfId="87" quotePrefix="1" applyNumberFormat="1" applyFont="1" applyFill="1" applyBorder="1" applyAlignment="1">
      <alignment horizontal="center" vertical="center"/>
    </xf>
    <xf numFmtId="3" fontId="1" fillId="0" borderId="31" xfId="60" applyNumberFormat="1" applyBorder="1" applyAlignment="1">
      <alignment horizontal="center" vertical="center"/>
    </xf>
    <xf numFmtId="3" fontId="1" fillId="0" borderId="32" xfId="60" applyNumberFormat="1" applyBorder="1" applyAlignment="1">
      <alignment horizontal="center" vertical="center"/>
    </xf>
    <xf numFmtId="172" fontId="23" fillId="0" borderId="33" xfId="0" applyNumberFormat="1" applyFont="1" applyFill="1" applyBorder="1" applyAlignment="1">
      <alignment horizontal="center" vertical="center"/>
    </xf>
    <xf numFmtId="172" fontId="24" fillId="0" borderId="33" xfId="0" applyNumberFormat="1" applyFont="1" applyFill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7" fontId="23" fillId="0" borderId="36" xfId="87" applyNumberFormat="1" applyFont="1" applyBorder="1" applyAlignment="1">
      <alignment horizontal="center" vertical="center"/>
    </xf>
    <xf numFmtId="37" fontId="23" fillId="0" borderId="9" xfId="87" applyNumberFormat="1" applyFont="1" applyBorder="1" applyAlignment="1">
      <alignment horizontal="center" vertical="center"/>
    </xf>
    <xf numFmtId="37" fontId="23" fillId="0" borderId="37" xfId="87" applyNumberFormat="1" applyFont="1" applyBorder="1" applyAlignment="1">
      <alignment horizontal="center" vertical="center"/>
    </xf>
    <xf numFmtId="37" fontId="30" fillId="0" borderId="38" xfId="1" applyNumberFormat="1" applyFont="1" applyBorder="1" applyAlignment="1">
      <alignment horizontal="center" vertical="center"/>
    </xf>
    <xf numFmtId="37" fontId="30" fillId="0" borderId="39" xfId="1" applyNumberFormat="1" applyFont="1" applyBorder="1" applyAlignment="1">
      <alignment horizontal="center" vertical="center"/>
    </xf>
    <xf numFmtId="37" fontId="30" fillId="0" borderId="39" xfId="1" applyNumberFormat="1" applyFont="1" applyFill="1" applyBorder="1" applyAlignment="1">
      <alignment horizontal="center" vertical="center"/>
    </xf>
    <xf numFmtId="37" fontId="24" fillId="0" borderId="39" xfId="1" applyNumberFormat="1" applyFont="1" applyFill="1" applyBorder="1" applyAlignment="1">
      <alignment horizontal="center" vertical="center"/>
    </xf>
    <xf numFmtId="37" fontId="23" fillId="0" borderId="39" xfId="1" applyNumberFormat="1" applyFont="1" applyBorder="1" applyAlignment="1">
      <alignment horizontal="center" vertical="center"/>
    </xf>
    <xf numFmtId="37" fontId="23" fillId="0" borderId="40" xfId="1" applyNumberFormat="1" applyFont="1" applyFill="1" applyBorder="1" applyAlignment="1">
      <alignment horizontal="center" vertical="center"/>
    </xf>
    <xf numFmtId="37" fontId="23" fillId="0" borderId="40" xfId="1" applyNumberFormat="1" applyFont="1" applyBorder="1" applyAlignment="1">
      <alignment horizontal="center" vertical="center"/>
    </xf>
    <xf numFmtId="37" fontId="30" fillId="23" borderId="39" xfId="1" applyNumberFormat="1" applyFont="1" applyFill="1" applyBorder="1" applyAlignment="1">
      <alignment horizontal="center" vertical="center"/>
    </xf>
    <xf numFmtId="37" fontId="24" fillId="0" borderId="38" xfId="1" applyNumberFormat="1" applyFont="1" applyFill="1" applyBorder="1" applyAlignment="1">
      <alignment horizontal="center" vertical="center"/>
    </xf>
    <xf numFmtId="37" fontId="24" fillId="0" borderId="35" xfId="1" applyNumberFormat="1" applyFont="1" applyFill="1" applyBorder="1" applyAlignment="1">
      <alignment horizontal="center" vertical="center"/>
    </xf>
    <xf numFmtId="3" fontId="55" fillId="0" borderId="41" xfId="60" applyNumberFormat="1" applyFont="1" applyFill="1" applyBorder="1" applyAlignment="1">
      <alignment horizontal="center" vertical="center"/>
    </xf>
    <xf numFmtId="3" fontId="35" fillId="0" borderId="41" xfId="60" applyNumberFormat="1" applyFont="1" applyFill="1" applyBorder="1" applyAlignment="1">
      <alignment horizontal="center" vertical="center"/>
    </xf>
    <xf numFmtId="170" fontId="54" fillId="0" borderId="33" xfId="90" applyNumberFormat="1" applyFont="1" applyFill="1" applyBorder="1" applyAlignment="1">
      <alignment horizontal="center" vertical="center"/>
    </xf>
    <xf numFmtId="170" fontId="54" fillId="0" borderId="9" xfId="90" applyNumberFormat="1" applyFont="1" applyFill="1" applyBorder="1" applyAlignment="1">
      <alignment horizontal="center" vertical="center"/>
    </xf>
    <xf numFmtId="3" fontId="35" fillId="0" borderId="9" xfId="60" applyNumberFormat="1" applyFont="1" applyFill="1" applyBorder="1" applyAlignment="1">
      <alignment horizontal="center" vertical="center"/>
    </xf>
    <xf numFmtId="0" fontId="18" fillId="0" borderId="9" xfId="89" applyFont="1" applyFill="1" applyBorder="1" applyAlignment="1">
      <alignment horizontal="center" vertical="center"/>
    </xf>
    <xf numFmtId="171" fontId="17" fillId="0" borderId="9" xfId="88" applyNumberFormat="1" applyFont="1" applyFill="1" applyBorder="1" applyAlignment="1">
      <alignment horizontal="center" vertical="center"/>
    </xf>
    <xf numFmtId="171" fontId="18" fillId="0" borderId="9" xfId="89" applyNumberFormat="1" applyFont="1" applyFill="1" applyBorder="1" applyAlignment="1">
      <alignment horizontal="center" vertical="center"/>
    </xf>
    <xf numFmtId="170" fontId="54" fillId="0" borderId="41" xfId="2" applyNumberFormat="1" applyFont="1" applyFill="1" applyBorder="1" applyAlignment="1">
      <alignment horizontal="center" vertical="center"/>
    </xf>
    <xf numFmtId="170" fontId="54" fillId="0" borderId="33" xfId="2" applyNumberFormat="1" applyFont="1" applyFill="1" applyBorder="1" applyAlignment="1">
      <alignment horizontal="center" vertical="center"/>
    </xf>
    <xf numFmtId="3" fontId="55" fillId="0" borderId="42" xfId="60" applyNumberFormat="1" applyFont="1" applyFill="1" applyBorder="1" applyAlignment="1">
      <alignment horizontal="center" vertical="center"/>
    </xf>
    <xf numFmtId="3" fontId="35" fillId="0" borderId="42" xfId="60" applyNumberFormat="1" applyFont="1" applyFill="1" applyBorder="1" applyAlignment="1">
      <alignment horizontal="center" vertical="center"/>
    </xf>
    <xf numFmtId="170" fontId="54" fillId="0" borderId="42" xfId="90" applyNumberFormat="1" applyFont="1" applyFill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3" fontId="35" fillId="0" borderId="43" xfId="60" applyNumberFormat="1" applyFont="1" applyFill="1" applyBorder="1" applyAlignment="1">
      <alignment horizontal="center" vertical="center"/>
    </xf>
    <xf numFmtId="3" fontId="35" fillId="0" borderId="44" xfId="60" applyNumberFormat="1" applyFont="1" applyFill="1" applyBorder="1" applyAlignment="1">
      <alignment horizontal="center" vertical="center"/>
    </xf>
    <xf numFmtId="3" fontId="35" fillId="0" borderId="45" xfId="60" applyNumberFormat="1" applyFont="1" applyFill="1" applyBorder="1" applyAlignment="1">
      <alignment horizontal="center" vertical="center"/>
    </xf>
    <xf numFmtId="170" fontId="54" fillId="0" borderId="45" xfId="90" applyNumberFormat="1" applyFont="1" applyFill="1" applyBorder="1" applyAlignment="1">
      <alignment horizontal="center" vertical="center"/>
    </xf>
    <xf numFmtId="170" fontId="54" fillId="0" borderId="43" xfId="2" applyNumberFormat="1" applyFont="1" applyFill="1" applyBorder="1" applyAlignment="1">
      <alignment horizontal="center" vertical="center"/>
    </xf>
    <xf numFmtId="170" fontId="54" fillId="0" borderId="38" xfId="2" applyNumberFormat="1" applyFont="1" applyFill="1" applyBorder="1" applyAlignment="1">
      <alignment horizontal="center" vertical="center"/>
    </xf>
    <xf numFmtId="172" fontId="23" fillId="0" borderId="42" xfId="0" applyNumberFormat="1" applyFont="1" applyFill="1" applyBorder="1" applyAlignment="1">
      <alignment horizontal="center"/>
    </xf>
    <xf numFmtId="172" fontId="24" fillId="0" borderId="42" xfId="0" applyNumberFormat="1" applyFont="1" applyFill="1" applyBorder="1" applyAlignment="1">
      <alignment horizontal="center"/>
    </xf>
    <xf numFmtId="3" fontId="23" fillId="0" borderId="42" xfId="0" applyNumberFormat="1" applyFont="1" applyBorder="1" applyAlignment="1">
      <alignment horizontal="center"/>
    </xf>
    <xf numFmtId="3" fontId="23" fillId="0" borderId="38" xfId="0" applyNumberFormat="1" applyFont="1" applyBorder="1" applyAlignment="1">
      <alignment horizontal="center"/>
    </xf>
    <xf numFmtId="172" fontId="23" fillId="0" borderId="47" xfId="0" applyNumberFormat="1" applyFont="1" applyFill="1" applyBorder="1" applyAlignment="1">
      <alignment horizontal="center"/>
    </xf>
    <xf numFmtId="172" fontId="24" fillId="0" borderId="47" xfId="0" applyNumberFormat="1" applyFont="1" applyFill="1" applyBorder="1" applyAlignment="1">
      <alignment horizontal="center"/>
    </xf>
    <xf numFmtId="172" fontId="23" fillId="0" borderId="47" xfId="0" applyNumberFormat="1" applyFont="1" applyFill="1" applyBorder="1" applyAlignment="1">
      <alignment horizontal="center" vertical="center"/>
    </xf>
    <xf numFmtId="172" fontId="24" fillId="0" borderId="47" xfId="0" applyNumberFormat="1" applyFont="1" applyFill="1" applyBorder="1" applyAlignment="1">
      <alignment horizontal="center" vertical="center"/>
    </xf>
    <xf numFmtId="172" fontId="23" fillId="0" borderId="42" xfId="0" applyNumberFormat="1" applyFont="1" applyFill="1" applyBorder="1" applyAlignment="1">
      <alignment horizontal="center" vertical="center"/>
    </xf>
    <xf numFmtId="172" fontId="24" fillId="0" borderId="42" xfId="0" applyNumberFormat="1" applyFont="1" applyFill="1" applyBorder="1" applyAlignment="1">
      <alignment horizontal="center" vertical="center"/>
    </xf>
    <xf numFmtId="3" fontId="23" fillId="0" borderId="42" xfId="0" applyNumberFormat="1" applyFont="1" applyBorder="1" applyAlignment="1">
      <alignment horizontal="center" vertical="center"/>
    </xf>
    <xf numFmtId="3" fontId="23" fillId="0" borderId="43" xfId="0" applyNumberFormat="1" applyFont="1" applyBorder="1" applyAlignment="1">
      <alignment horizontal="center" vertical="center"/>
    </xf>
    <xf numFmtId="3" fontId="55" fillId="0" borderId="46" xfId="60" applyNumberFormat="1" applyFont="1" applyFill="1" applyBorder="1" applyAlignment="1">
      <alignment horizontal="center" vertical="center"/>
    </xf>
    <xf numFmtId="177" fontId="27" fillId="23" borderId="21" xfId="60" applyNumberFormat="1" applyFont="1" applyFill="1" applyBorder="1" applyAlignment="1">
      <alignment horizontal="center" vertical="center"/>
    </xf>
    <xf numFmtId="177" fontId="27" fillId="23" borderId="17" xfId="60" applyNumberFormat="1" applyFont="1" applyFill="1" applyBorder="1" applyAlignment="1">
      <alignment horizontal="center" vertical="center"/>
    </xf>
    <xf numFmtId="172" fontId="23" fillId="0" borderId="41" xfId="0" applyNumberFormat="1" applyFont="1" applyFill="1" applyBorder="1" applyAlignment="1">
      <alignment horizontal="center" vertical="center"/>
    </xf>
    <xf numFmtId="172" fontId="24" fillId="0" borderId="41" xfId="0" applyNumberFormat="1" applyFont="1" applyFill="1" applyBorder="1" applyAlignment="1">
      <alignment horizontal="center" vertical="center"/>
    </xf>
    <xf numFmtId="0" fontId="39" fillId="0" borderId="9" xfId="0" applyFont="1" applyBorder="1" applyAlignment="1"/>
    <xf numFmtId="3" fontId="23" fillId="0" borderId="33" xfId="0" applyNumberFormat="1" applyFont="1" applyBorder="1" applyAlignment="1">
      <alignment horizontal="center"/>
    </xf>
    <xf numFmtId="0" fontId="36" fillId="26" borderId="8" xfId="0" applyFont="1" applyFill="1" applyBorder="1" applyAlignment="1">
      <alignment horizontal="center" vertical="center"/>
    </xf>
    <xf numFmtId="0" fontId="49" fillId="26" borderId="48" xfId="0" applyFont="1" applyFill="1" applyBorder="1" applyAlignment="1">
      <alignment horizontal="center" vertical="center"/>
    </xf>
    <xf numFmtId="172" fontId="23" fillId="0" borderId="38" xfId="0" applyNumberFormat="1" applyFont="1" applyFill="1" applyBorder="1" applyAlignment="1">
      <alignment horizontal="center" vertical="center"/>
    </xf>
    <xf numFmtId="173" fontId="27" fillId="0" borderId="18" xfId="60" applyNumberFormat="1" applyFont="1" applyFill="1" applyBorder="1" applyAlignment="1">
      <alignment horizontal="center" vertical="center"/>
    </xf>
    <xf numFmtId="3" fontId="23" fillId="0" borderId="33" xfId="0" applyNumberFormat="1" applyFont="1" applyFill="1" applyBorder="1" applyAlignment="1">
      <alignment horizontal="center" vertical="center"/>
    </xf>
    <xf numFmtId="3" fontId="23" fillId="0" borderId="33" xfId="0" applyNumberFormat="1" applyFont="1" applyFill="1" applyBorder="1" applyAlignment="1">
      <alignment horizontal="center"/>
    </xf>
    <xf numFmtId="0" fontId="39" fillId="0" borderId="9" xfId="0" applyFont="1" applyFill="1" applyBorder="1" applyAlignment="1"/>
    <xf numFmtId="172" fontId="39" fillId="0" borderId="41" xfId="0" applyNumberFormat="1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172" fontId="23" fillId="0" borderId="37" xfId="0" applyNumberFormat="1" applyFont="1" applyFill="1" applyBorder="1" applyAlignment="1">
      <alignment horizontal="center" vertical="center"/>
    </xf>
    <xf numFmtId="3" fontId="23" fillId="0" borderId="49" xfId="0" applyNumberFormat="1" applyFont="1" applyBorder="1" applyAlignment="1">
      <alignment horizontal="center" vertical="center"/>
    </xf>
    <xf numFmtId="172" fontId="23" fillId="0" borderId="50" xfId="0" applyNumberFormat="1" applyFont="1" applyFill="1" applyBorder="1" applyAlignment="1">
      <alignment horizontal="center" vertical="center"/>
    </xf>
    <xf numFmtId="172" fontId="24" fillId="0" borderId="50" xfId="0" applyNumberFormat="1" applyFont="1" applyFill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172" fontId="23" fillId="0" borderId="51" xfId="0" applyNumberFormat="1" applyFont="1" applyFill="1" applyBorder="1" applyAlignment="1">
      <alignment horizontal="center"/>
    </xf>
    <xf numFmtId="0" fontId="39" fillId="0" borderId="37" xfId="0" applyFont="1" applyBorder="1" applyAlignment="1"/>
    <xf numFmtId="172" fontId="24" fillId="0" borderId="51" xfId="0" applyNumberFormat="1" applyFont="1" applyFill="1" applyBorder="1" applyAlignment="1">
      <alignment horizontal="center"/>
    </xf>
    <xf numFmtId="172" fontId="23" fillId="0" borderId="41" xfId="0" applyNumberFormat="1" applyFont="1" applyFill="1" applyBorder="1" applyAlignment="1">
      <alignment horizontal="center"/>
    </xf>
    <xf numFmtId="172" fontId="23" fillId="0" borderId="33" xfId="0" applyNumberFormat="1" applyFont="1" applyFill="1" applyBorder="1" applyAlignment="1">
      <alignment horizontal="center"/>
    </xf>
    <xf numFmtId="0" fontId="39" fillId="0" borderId="41" xfId="0" applyFont="1" applyFill="1" applyBorder="1" applyAlignment="1"/>
    <xf numFmtId="172" fontId="23" fillId="0" borderId="18" xfId="0" applyNumberFormat="1" applyFont="1" applyFill="1" applyBorder="1" applyAlignment="1">
      <alignment horizontal="center"/>
    </xf>
    <xf numFmtId="172" fontId="24" fillId="0" borderId="33" xfId="0" applyNumberFormat="1" applyFont="1" applyFill="1" applyBorder="1" applyAlignment="1">
      <alignment horizontal="center"/>
    </xf>
    <xf numFmtId="0" fontId="59" fillId="25" borderId="16" xfId="0" applyFont="1" applyFill="1" applyBorder="1" applyAlignment="1">
      <alignment horizontal="left" vertical="center"/>
    </xf>
    <xf numFmtId="165" fontId="23" fillId="26" borderId="0" xfId="87" applyFont="1" applyFill="1"/>
    <xf numFmtId="0" fontId="36" fillId="26" borderId="0" xfId="87" applyNumberFormat="1" applyFont="1" applyFill="1" applyAlignment="1">
      <alignment horizontal="center" vertical="center"/>
    </xf>
    <xf numFmtId="49" fontId="36" fillId="26" borderId="0" xfId="87" applyNumberFormat="1" applyFont="1" applyFill="1" applyAlignment="1">
      <alignment horizontal="center" vertical="center"/>
    </xf>
    <xf numFmtId="0" fontId="36" fillId="26" borderId="0" xfId="87" quotePrefix="1" applyNumberFormat="1" applyFont="1" applyFill="1" applyAlignment="1">
      <alignment horizontal="center" vertical="center"/>
    </xf>
    <xf numFmtId="0" fontId="36" fillId="26" borderId="0" xfId="0" applyFont="1" applyFill="1" applyAlignment="1">
      <alignment horizontal="center" vertical="center"/>
    </xf>
    <xf numFmtId="37" fontId="24" fillId="0" borderId="0" xfId="0" applyNumberFormat="1" applyFont="1" applyAlignment="1">
      <alignment horizontal="center" vertical="center"/>
    </xf>
    <xf numFmtId="37" fontId="23" fillId="0" borderId="0" xfId="0" applyNumberFormat="1" applyFont="1" applyAlignment="1">
      <alignment horizontal="center" vertical="center"/>
    </xf>
    <xf numFmtId="0" fontId="59" fillId="25" borderId="0" xfId="0" applyFont="1" applyFill="1" applyBorder="1" applyAlignment="1">
      <alignment horizontal="left" vertical="center"/>
    </xf>
    <xf numFmtId="0" fontId="36" fillId="26" borderId="0" xfId="0" applyFont="1" applyFill="1" applyBorder="1" applyAlignment="1">
      <alignment horizontal="center" vertical="center"/>
    </xf>
    <xf numFmtId="165" fontId="66" fillId="25" borderId="0" xfId="60" applyFont="1" applyFill="1" applyBorder="1" applyAlignment="1">
      <alignment horizontal="center" vertical="center"/>
    </xf>
    <xf numFmtId="165" fontId="25" fillId="26" borderId="0" xfId="60" applyFont="1" applyFill="1" applyBorder="1" applyAlignment="1">
      <alignment horizontal="right"/>
    </xf>
    <xf numFmtId="165" fontId="66" fillId="25" borderId="16" xfId="60" applyFont="1" applyFill="1" applyBorder="1" applyAlignment="1">
      <alignment horizontal="center" vertical="center"/>
    </xf>
    <xf numFmtId="165" fontId="22" fillId="24" borderId="0" xfId="60" applyFont="1" applyFill="1" applyBorder="1" applyAlignment="1">
      <alignment horizontal="center" vertical="center"/>
    </xf>
    <xf numFmtId="0" fontId="34" fillId="24" borderId="0" xfId="0" applyFont="1" applyFill="1" applyBorder="1" applyAlignment="1">
      <alignment horizontal="center" vertical="center"/>
    </xf>
    <xf numFmtId="0" fontId="59" fillId="25" borderId="0" xfId="0" applyFont="1" applyFill="1" applyBorder="1" applyAlignment="1">
      <alignment horizontal="left" vertical="center"/>
    </xf>
    <xf numFmtId="0" fontId="59" fillId="25" borderId="16" xfId="0" applyFont="1" applyFill="1" applyBorder="1" applyAlignment="1">
      <alignment horizontal="left"/>
    </xf>
    <xf numFmtId="0" fontId="59" fillId="25" borderId="15" xfId="0" applyFont="1" applyFill="1" applyBorder="1" applyAlignment="1">
      <alignment horizontal="left" vertical="center"/>
    </xf>
    <xf numFmtId="0" fontId="59" fillId="25" borderId="16" xfId="0" applyFont="1" applyFill="1" applyBorder="1" applyAlignment="1">
      <alignment horizontal="left" vertical="center"/>
    </xf>
    <xf numFmtId="0" fontId="59" fillId="25" borderId="29" xfId="0" applyFont="1" applyFill="1" applyBorder="1" applyAlignment="1">
      <alignment horizontal="left" vertical="center"/>
    </xf>
    <xf numFmtId="0" fontId="57" fillId="24" borderId="0" xfId="0" applyFont="1" applyFill="1" applyBorder="1" applyAlignment="1">
      <alignment horizontal="center" vertical="center"/>
    </xf>
    <xf numFmtId="165" fontId="49" fillId="26" borderId="7" xfId="87" applyFont="1" applyFill="1" applyBorder="1" applyAlignment="1">
      <alignment horizontal="center" vertical="center"/>
    </xf>
    <xf numFmtId="165" fontId="49" fillId="26" borderId="8" xfId="87" applyFont="1" applyFill="1" applyBorder="1" applyAlignment="1">
      <alignment horizontal="center" vertical="center"/>
    </xf>
    <xf numFmtId="165" fontId="51" fillId="24" borderId="0" xfId="87" applyFont="1" applyFill="1" applyBorder="1" applyAlignment="1">
      <alignment horizontal="center" vertical="top"/>
    </xf>
    <xf numFmtId="165" fontId="50" fillId="24" borderId="0" xfId="87" applyFont="1" applyFill="1" applyBorder="1" applyAlignment="1">
      <alignment horizontal="center" vertical="top"/>
    </xf>
    <xf numFmtId="165" fontId="34" fillId="24" borderId="0" xfId="87" applyFont="1" applyFill="1" applyBorder="1" applyAlignment="1">
      <alignment horizontal="center" vertical="top"/>
    </xf>
    <xf numFmtId="0" fontId="36" fillId="26" borderId="0" xfId="0" applyFont="1" applyFill="1" applyBorder="1" applyAlignment="1">
      <alignment horizontal="center" vertical="center"/>
    </xf>
    <xf numFmtId="0" fontId="50" fillId="24" borderId="0" xfId="0" applyFont="1" applyFill="1" applyAlignment="1">
      <alignment horizontal="center" vertical="top" wrapText="1"/>
    </xf>
    <xf numFmtId="0" fontId="51" fillId="24" borderId="0" xfId="0" applyFont="1" applyFill="1" applyAlignment="1">
      <alignment horizontal="center" vertical="top" wrapText="1"/>
    </xf>
    <xf numFmtId="0" fontId="34" fillId="24" borderId="0" xfId="0" applyFont="1" applyFill="1" applyAlignment="1">
      <alignment horizontal="center" vertical="top" wrapText="1"/>
    </xf>
    <xf numFmtId="171" fontId="57" fillId="26" borderId="7" xfId="4" applyNumberFormat="1" applyFont="1" applyFill="1" applyBorder="1" applyAlignment="1">
      <alignment horizontal="center" vertical="center"/>
    </xf>
    <xf numFmtId="171" fontId="57" fillId="26" borderId="8" xfId="4" applyNumberFormat="1" applyFont="1" applyFill="1" applyBorder="1" applyAlignment="1">
      <alignment horizontal="center" vertical="center"/>
    </xf>
    <xf numFmtId="0" fontId="57" fillId="26" borderId="0" xfId="0" applyFont="1" applyFill="1" applyBorder="1" applyAlignment="1">
      <alignment horizontal="center" vertical="center"/>
    </xf>
    <xf numFmtId="0" fontId="47" fillId="24" borderId="0" xfId="0" applyFont="1" applyFill="1" applyBorder="1" applyAlignment="1">
      <alignment horizontal="center" vertical="top"/>
    </xf>
    <xf numFmtId="0" fontId="36" fillId="26" borderId="0" xfId="0" applyFont="1" applyFill="1" applyAlignment="1">
      <alignment horizontal="center" vertical="center"/>
    </xf>
    <xf numFmtId="0" fontId="45" fillId="24" borderId="0" xfId="0" applyFont="1" applyFill="1" applyAlignment="1">
      <alignment horizontal="center"/>
    </xf>
    <xf numFmtId="0" fontId="46" fillId="24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55" fillId="27" borderId="0" xfId="0" applyFont="1" applyFill="1" applyAlignment="1">
      <alignment horizontal="center"/>
    </xf>
    <xf numFmtId="49" fontId="36" fillId="26" borderId="0" xfId="87" quotePrefix="1" applyNumberFormat="1" applyFont="1" applyFill="1" applyBorder="1" applyAlignment="1">
      <alignment horizontal="center" vertical="center" wrapText="1"/>
    </xf>
    <xf numFmtId="177" fontId="27" fillId="23" borderId="24" xfId="60" applyNumberFormat="1" applyFont="1" applyFill="1" applyBorder="1" applyAlignment="1">
      <alignment horizontal="center" vertical="center"/>
    </xf>
    <xf numFmtId="0" fontId="23" fillId="25" borderId="0" xfId="0" applyFont="1" applyFill="1" applyBorder="1"/>
    <xf numFmtId="170" fontId="23" fillId="0" borderId="26" xfId="2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70" fontId="23" fillId="0" borderId="43" xfId="2" applyNumberFormat="1" applyFont="1" applyBorder="1" applyAlignment="1">
      <alignment horizontal="center" vertical="center"/>
    </xf>
    <xf numFmtId="170" fontId="23" fillId="0" borderId="25" xfId="2" applyNumberFormat="1" applyFont="1" applyBorder="1" applyAlignment="1">
      <alignment horizontal="center"/>
    </xf>
    <xf numFmtId="0" fontId="4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0" fontId="23" fillId="0" borderId="42" xfId="2" applyNumberFormat="1" applyFont="1" applyBorder="1" applyAlignment="1">
      <alignment horizontal="center"/>
    </xf>
    <xf numFmtId="0" fontId="41" fillId="0" borderId="0" xfId="0" applyFont="1"/>
    <xf numFmtId="49" fontId="23" fillId="25" borderId="14" xfId="0" applyNumberFormat="1" applyFont="1" applyFill="1" applyBorder="1" applyAlignment="1">
      <alignment horizontal="center"/>
    </xf>
    <xf numFmtId="49" fontId="23" fillId="25" borderId="14" xfId="0" applyNumberFormat="1" applyFont="1" applyFill="1" applyBorder="1" applyAlignment="1">
      <alignment horizontal="center" vertical="center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38">
          <cell r="C38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79">
          <cell r="C79">
            <v>3</v>
          </cell>
        </row>
        <row r="80">
          <cell r="C80">
            <v>3</v>
          </cell>
        </row>
      </sheetData>
      <sheetData sheetId="1" refreshError="1"/>
      <sheetData sheetId="2">
        <row r="5">
          <cell r="K5">
            <v>71867834.4552809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12"/>
  <sheetViews>
    <sheetView showGridLines="0" zoomScale="110" zoomScaleNormal="110" zoomScalePageLayoutView="112" workbookViewId="0">
      <selection activeCell="H10" sqref="H10"/>
    </sheetView>
  </sheetViews>
  <sheetFormatPr baseColWidth="10" defaultColWidth="11.42578125" defaultRowHeight="15" x14ac:dyDescent="0.25"/>
  <cols>
    <col min="1" max="1" width="5.85546875" style="6" customWidth="1"/>
    <col min="2" max="2" width="7.28515625" style="6" customWidth="1"/>
    <col min="3" max="3" width="12" style="6" customWidth="1"/>
    <col min="4" max="4" width="11.7109375" style="6" customWidth="1"/>
    <col min="5" max="5" width="13.85546875" style="6" customWidth="1"/>
    <col min="6" max="6" width="18.140625" style="6" bestFit="1" customWidth="1"/>
    <col min="7" max="7" width="12.5703125" style="6" customWidth="1"/>
    <col min="8" max="8" width="14.140625" style="6" customWidth="1"/>
    <col min="9" max="9" width="13" style="6" customWidth="1"/>
    <col min="10" max="10" width="12" style="6" customWidth="1"/>
    <col min="11" max="11" width="2.42578125" style="6" customWidth="1"/>
    <col min="12" max="16384" width="11.42578125" style="6"/>
  </cols>
  <sheetData>
    <row r="1" spans="2:11" ht="20.25" customHeight="1" x14ac:dyDescent="0.25">
      <c r="B1" s="7"/>
      <c r="C1" s="7"/>
      <c r="D1" s="7"/>
      <c r="E1" s="7"/>
      <c r="F1" s="7"/>
      <c r="G1" s="7"/>
      <c r="H1" s="7"/>
      <c r="I1" s="7"/>
      <c r="J1" s="7"/>
      <c r="K1" s="7"/>
    </row>
    <row r="2" spans="2:11" ht="24.95" customHeight="1" x14ac:dyDescent="0.25">
      <c r="B2" s="390" t="s">
        <v>96</v>
      </c>
      <c r="C2" s="390"/>
      <c r="D2" s="390"/>
      <c r="E2" s="390"/>
      <c r="F2" s="390"/>
      <c r="G2" s="390"/>
      <c r="H2" s="390"/>
      <c r="I2" s="390"/>
      <c r="J2" s="390"/>
      <c r="K2" s="29"/>
    </row>
    <row r="3" spans="2:11" ht="5.25" customHeight="1" x14ac:dyDescent="0.25">
      <c r="B3" s="31"/>
      <c r="C3" s="31"/>
      <c r="D3" s="31"/>
      <c r="E3" s="32"/>
      <c r="F3" s="32"/>
      <c r="G3" s="32"/>
      <c r="H3" s="32"/>
      <c r="I3" s="32"/>
      <c r="J3" s="33"/>
      <c r="K3" s="8"/>
    </row>
    <row r="4" spans="2:11" ht="17.100000000000001" customHeight="1" x14ac:dyDescent="0.25">
      <c r="B4" s="388"/>
      <c r="C4" s="388"/>
      <c r="D4" s="247"/>
      <c r="E4" s="296" t="s">
        <v>164</v>
      </c>
      <c r="F4" s="296" t="s">
        <v>165</v>
      </c>
      <c r="G4" s="249" t="s">
        <v>2</v>
      </c>
      <c r="H4" s="248" t="s">
        <v>166</v>
      </c>
      <c r="I4" s="248" t="s">
        <v>167</v>
      </c>
      <c r="J4" s="249" t="s">
        <v>2</v>
      </c>
      <c r="K4" s="9"/>
    </row>
    <row r="5" spans="2:11" ht="21.95" customHeight="1" x14ac:dyDescent="0.25">
      <c r="B5" s="389" t="s">
        <v>73</v>
      </c>
      <c r="C5" s="389"/>
      <c r="D5" s="389"/>
      <c r="E5" s="349">
        <v>561.2499371822131</v>
      </c>
      <c r="F5" s="350">
        <v>544.9065671657421</v>
      </c>
      <c r="G5" s="174">
        <v>2.9992976780365943</v>
      </c>
      <c r="H5" s="417">
        <v>2240.2457544946246</v>
      </c>
      <c r="I5" s="350">
        <v>2220.0569873322356</v>
      </c>
      <c r="J5" s="174">
        <v>0.90938058246194942</v>
      </c>
      <c r="K5" s="10"/>
    </row>
    <row r="6" spans="2:11" ht="21.95" customHeight="1" x14ac:dyDescent="0.25">
      <c r="B6" s="389" t="s">
        <v>17</v>
      </c>
      <c r="C6" s="389"/>
      <c r="D6" s="389"/>
      <c r="E6" s="34">
        <v>41408.937415376182</v>
      </c>
      <c r="F6" s="358">
        <v>39456.137560810603</v>
      </c>
      <c r="G6" s="174">
        <v>4.9492930005018421</v>
      </c>
      <c r="H6" s="36">
        <v>162727.59428166313</v>
      </c>
      <c r="I6" s="358">
        <v>155653.07982357993</v>
      </c>
      <c r="J6" s="174">
        <v>4.5450526684737591</v>
      </c>
      <c r="K6" s="10"/>
    </row>
    <row r="7" spans="2:11" ht="21.95" customHeight="1" x14ac:dyDescent="0.25">
      <c r="B7" s="389" t="s">
        <v>3</v>
      </c>
      <c r="C7" s="389"/>
      <c r="D7" s="389"/>
      <c r="E7" s="34">
        <v>8016.143138847121</v>
      </c>
      <c r="F7" s="35">
        <v>6810.9664197440816</v>
      </c>
      <c r="G7" s="174">
        <v>17.69465072694225</v>
      </c>
      <c r="H7" s="36">
        <v>30403.330322021375</v>
      </c>
      <c r="I7" s="35">
        <v>27466.887099599531</v>
      </c>
      <c r="J7" s="174">
        <v>10.690848263124275</v>
      </c>
      <c r="K7" s="10"/>
    </row>
    <row r="8" spans="2:11" ht="21" customHeight="1" x14ac:dyDescent="0.25">
      <c r="B8" s="387" t="s">
        <v>86</v>
      </c>
      <c r="C8" s="387"/>
      <c r="D8" s="387"/>
      <c r="E8" s="298">
        <v>2296.15623356688</v>
      </c>
      <c r="F8" s="299">
        <v>2331.1809587908415</v>
      </c>
      <c r="G8" s="175">
        <v>-1.5024455777181922</v>
      </c>
      <c r="H8" s="36">
        <v>9547.9151273190237</v>
      </c>
      <c r="I8" s="143">
        <v>8702.9015038998532</v>
      </c>
      <c r="J8" s="175">
        <v>9.7095620700810237</v>
      </c>
      <c r="K8" s="10"/>
    </row>
    <row r="9" spans="2:11" ht="12" customHeight="1" x14ac:dyDescent="0.25">
      <c r="B9" s="37" t="s">
        <v>84</v>
      </c>
      <c r="C9" s="44"/>
      <c r="D9" s="45"/>
      <c r="E9" s="38"/>
      <c r="F9" s="39"/>
      <c r="G9" s="31"/>
      <c r="H9" s="31"/>
      <c r="I9" s="31"/>
      <c r="J9" s="31"/>
      <c r="K9" s="7"/>
    </row>
    <row r="10" spans="2:11" ht="12" customHeight="1" x14ac:dyDescent="0.25">
      <c r="B10" s="37" t="s">
        <v>117</v>
      </c>
      <c r="C10" s="45"/>
      <c r="D10" s="45"/>
      <c r="E10" s="38"/>
      <c r="F10" s="39"/>
      <c r="G10" s="31"/>
      <c r="H10" s="31"/>
      <c r="I10" s="31"/>
      <c r="J10" s="31"/>
      <c r="K10" s="7"/>
    </row>
    <row r="11" spans="2:11" ht="13.5" customHeight="1" x14ac:dyDescent="0.25">
      <c r="B11" s="46" t="s">
        <v>98</v>
      </c>
      <c r="C11" s="42"/>
      <c r="D11" s="42"/>
      <c r="E11" s="40"/>
      <c r="F11" s="41"/>
      <c r="G11" s="42"/>
      <c r="H11" s="43"/>
      <c r="I11" s="43"/>
      <c r="J11" s="43"/>
    </row>
    <row r="12" spans="2:11" ht="13.5" customHeight="1" x14ac:dyDescent="0.25">
      <c r="C12" s="30"/>
      <c r="D12" s="30"/>
      <c r="E12" s="30"/>
      <c r="F12" s="24"/>
      <c r="G12" s="24"/>
    </row>
  </sheetData>
  <mergeCells count="6">
    <mergeCell ref="B8:D8"/>
    <mergeCell ref="B4:C4"/>
    <mergeCell ref="B5:D5"/>
    <mergeCell ref="B2:J2"/>
    <mergeCell ref="B6:D6"/>
    <mergeCell ref="B7:D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O12"/>
  <sheetViews>
    <sheetView showGridLines="0" workbookViewId="0">
      <selection activeCell="I15" sqref="I15"/>
    </sheetView>
  </sheetViews>
  <sheetFormatPr baseColWidth="10" defaultColWidth="11.42578125" defaultRowHeight="15" x14ac:dyDescent="0.25"/>
  <cols>
    <col min="1" max="1" width="5.28515625" customWidth="1"/>
    <col min="2" max="2" width="23.85546875" bestFit="1" customWidth="1"/>
    <col min="3" max="3" width="13.42578125" customWidth="1"/>
    <col min="4" max="4" width="9.42578125" customWidth="1"/>
    <col min="5" max="5" width="13.140625" bestFit="1" customWidth="1"/>
    <col min="6" max="9" width="9.42578125" customWidth="1"/>
    <col min="10" max="10" width="9.42578125" style="1" customWidth="1"/>
    <col min="11" max="11" width="3.85546875" style="1" customWidth="1"/>
    <col min="12" max="12" width="9.42578125" style="1" customWidth="1"/>
    <col min="13" max="13" width="4.28515625" style="1" customWidth="1"/>
    <col min="14" max="14" width="9.42578125" style="1" customWidth="1"/>
    <col min="15" max="15" width="9.42578125" customWidth="1"/>
  </cols>
  <sheetData>
    <row r="2" spans="2:15" ht="23.25" x14ac:dyDescent="0.35">
      <c r="B2" s="412" t="s">
        <v>149</v>
      </c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</row>
    <row r="3" spans="2:15" ht="9.75" customHeight="1" x14ac:dyDescent="0.25"/>
    <row r="4" spans="2:15" x14ac:dyDescent="0.25">
      <c r="C4" s="272">
        <v>2020</v>
      </c>
      <c r="D4" s="272">
        <v>2021</v>
      </c>
      <c r="E4" s="272">
        <v>2022</v>
      </c>
      <c r="F4" s="272">
        <v>2023</v>
      </c>
      <c r="G4" s="272">
        <v>2024</v>
      </c>
      <c r="H4" s="272">
        <v>2025</v>
      </c>
      <c r="I4" s="272">
        <v>2026</v>
      </c>
      <c r="J4" s="272">
        <v>2027</v>
      </c>
      <c r="K4" s="272" t="s">
        <v>108</v>
      </c>
      <c r="L4" s="272">
        <v>2029</v>
      </c>
      <c r="M4" s="272" t="s">
        <v>108</v>
      </c>
      <c r="N4" s="386">
        <v>2032</v>
      </c>
      <c r="O4" s="272" t="s">
        <v>107</v>
      </c>
    </row>
    <row r="5" spans="2:15" x14ac:dyDescent="0.25">
      <c r="B5" s="273" t="s">
        <v>159</v>
      </c>
      <c r="C5" s="167">
        <v>6700.256695143984</v>
      </c>
      <c r="D5" s="167">
        <v>6649.0714716186239</v>
      </c>
      <c r="E5" s="167">
        <v>5661.7281101065992</v>
      </c>
      <c r="F5" s="167">
        <v>5774.9305096053513</v>
      </c>
      <c r="G5" s="167">
        <v>3226.2242824339855</v>
      </c>
      <c r="H5" s="167">
        <v>1470.9766299867902</v>
      </c>
      <c r="I5" s="167">
        <v>2291.0301487426887</v>
      </c>
      <c r="J5" s="167">
        <v>6347.4549909797734</v>
      </c>
      <c r="K5" s="167"/>
      <c r="L5" s="167">
        <v>7569.8966071572804</v>
      </c>
      <c r="M5" s="167"/>
      <c r="N5" s="167">
        <v>7569.8966071572804</v>
      </c>
      <c r="O5" s="167">
        <v>53261.466052932359</v>
      </c>
    </row>
    <row r="6" spans="2:15" x14ac:dyDescent="0.25">
      <c r="B6" s="275" t="s">
        <v>150</v>
      </c>
      <c r="C6" s="287">
        <v>0.12579932907751973</v>
      </c>
      <c r="D6" s="287">
        <v>0.12483831115370797</v>
      </c>
      <c r="E6" s="287">
        <v>0.10630064340474323</v>
      </c>
      <c r="F6" s="287">
        <v>0.10842605240843549</v>
      </c>
      <c r="G6" s="287">
        <v>6.0573328552910963E-2</v>
      </c>
      <c r="H6" s="287">
        <v>2.7618027422018441E-2</v>
      </c>
      <c r="I6" s="287">
        <v>4.3014778197539939E-2</v>
      </c>
      <c r="J6" s="287">
        <v>0.11917537126506318</v>
      </c>
      <c r="K6" s="167"/>
      <c r="L6" s="287">
        <v>0.14212707925903051</v>
      </c>
      <c r="M6" s="167"/>
      <c r="N6" s="167">
        <v>0.14212707925903051</v>
      </c>
      <c r="O6" s="287">
        <v>1.0000000000000002</v>
      </c>
    </row>
    <row r="8" spans="2:15" x14ac:dyDescent="0.25">
      <c r="B8" s="1"/>
      <c r="C8" s="1"/>
    </row>
    <row r="9" spans="2:15" x14ac:dyDescent="0.25">
      <c r="B9" s="273" t="s">
        <v>151</v>
      </c>
      <c r="C9" s="289" t="s">
        <v>119</v>
      </c>
      <c r="D9" s="289" t="s">
        <v>120</v>
      </c>
      <c r="E9" s="294" t="s">
        <v>152</v>
      </c>
    </row>
    <row r="10" spans="2:15" x14ac:dyDescent="0.25">
      <c r="B10" s="275" t="s">
        <v>121</v>
      </c>
      <c r="C10" s="167" t="s">
        <v>124</v>
      </c>
      <c r="D10" s="167" t="s">
        <v>155</v>
      </c>
      <c r="E10" s="167" t="s">
        <v>153</v>
      </c>
    </row>
    <row r="11" spans="2:15" x14ac:dyDescent="0.25">
      <c r="B11" s="275" t="s">
        <v>122</v>
      </c>
      <c r="C11" s="287" t="s">
        <v>126</v>
      </c>
      <c r="D11" s="287" t="s">
        <v>125</v>
      </c>
      <c r="E11" s="167" t="s">
        <v>153</v>
      </c>
    </row>
    <row r="12" spans="2:15" x14ac:dyDescent="0.25">
      <c r="B12" s="275" t="s">
        <v>123</v>
      </c>
      <c r="C12" s="287" t="s">
        <v>127</v>
      </c>
      <c r="D12" s="287" t="s">
        <v>128</v>
      </c>
      <c r="E12" s="167" t="s">
        <v>153</v>
      </c>
    </row>
  </sheetData>
  <mergeCells count="1">
    <mergeCell ref="B2:O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Y59"/>
  <sheetViews>
    <sheetView showGridLines="0" tabSelected="1" topLeftCell="A34" zoomScale="80" zoomScaleNormal="80" workbookViewId="0">
      <selection activeCell="O55" sqref="O55"/>
    </sheetView>
  </sheetViews>
  <sheetFormatPr baseColWidth="10" defaultColWidth="11.42578125" defaultRowHeight="15" x14ac:dyDescent="0.25"/>
  <cols>
    <col min="1" max="1" width="5.28515625" customWidth="1"/>
    <col min="2" max="2" width="48.7109375" bestFit="1" customWidth="1"/>
    <col min="3" max="8" width="12.85546875" customWidth="1"/>
    <col min="9" max="9" width="14.42578125" customWidth="1"/>
    <col min="10" max="10" width="14" customWidth="1"/>
    <col min="12" max="12" width="37.7109375" customWidth="1"/>
    <col min="19" max="19" width="13.42578125" bestFit="1" customWidth="1"/>
  </cols>
  <sheetData>
    <row r="1" spans="2:25" s="1" customFormat="1" ht="23.25" x14ac:dyDescent="0.35">
      <c r="B1" s="412" t="s">
        <v>179</v>
      </c>
      <c r="C1" s="412" t="s">
        <v>162</v>
      </c>
      <c r="D1" s="412" t="s">
        <v>162</v>
      </c>
      <c r="E1" s="412" t="s">
        <v>162</v>
      </c>
      <c r="F1" s="412" t="s">
        <v>162</v>
      </c>
      <c r="G1" s="412" t="s">
        <v>162</v>
      </c>
      <c r="H1" s="412" t="s">
        <v>162</v>
      </c>
      <c r="I1" s="412" t="s">
        <v>162</v>
      </c>
      <c r="J1" s="412" t="s">
        <v>162</v>
      </c>
      <c r="L1" s="412" t="s">
        <v>181</v>
      </c>
      <c r="M1" s="412"/>
      <c r="N1" s="412"/>
      <c r="O1" s="412"/>
      <c r="P1" s="412"/>
      <c r="Q1" s="412"/>
      <c r="R1" s="412"/>
      <c r="S1" s="412"/>
      <c r="T1" s="412"/>
      <c r="V1" s="23"/>
      <c r="W1" s="23"/>
      <c r="X1" s="23"/>
      <c r="Y1" s="23"/>
    </row>
    <row r="2" spans="2:25" s="1" customFormat="1" ht="10.5" customHeight="1" x14ac:dyDescent="0.35">
      <c r="B2" s="281"/>
      <c r="C2" s="281"/>
      <c r="D2" s="281"/>
      <c r="E2" s="281"/>
      <c r="F2" s="281"/>
      <c r="G2" s="281"/>
      <c r="H2" s="281"/>
      <c r="I2" s="281"/>
      <c r="J2" s="281"/>
      <c r="L2" s="281"/>
      <c r="M2" s="281"/>
      <c r="N2" s="281"/>
      <c r="O2" s="281"/>
      <c r="P2" s="281"/>
      <c r="Q2" s="281"/>
      <c r="R2" s="281"/>
      <c r="S2" s="281"/>
      <c r="T2" s="281"/>
    </row>
    <row r="3" spans="2:25" ht="15.75" customHeight="1" x14ac:dyDescent="0.25">
      <c r="C3" s="415" t="s">
        <v>131</v>
      </c>
      <c r="D3" s="415"/>
      <c r="E3" s="415"/>
      <c r="F3" s="415"/>
      <c r="G3" s="415"/>
      <c r="H3" s="416" t="s">
        <v>132</v>
      </c>
      <c r="L3" s="1"/>
      <c r="M3" s="415" t="s">
        <v>131</v>
      </c>
      <c r="N3" s="415"/>
      <c r="O3" s="415"/>
      <c r="P3" s="415"/>
      <c r="Q3" s="415"/>
      <c r="R3" s="416" t="s">
        <v>132</v>
      </c>
      <c r="S3" s="1"/>
      <c r="T3" s="1"/>
    </row>
    <row r="4" spans="2:25" x14ac:dyDescent="0.25">
      <c r="C4" s="295" t="s">
        <v>133</v>
      </c>
      <c r="D4" s="295" t="s">
        <v>134</v>
      </c>
      <c r="E4" s="295" t="s">
        <v>135</v>
      </c>
      <c r="F4" s="295" t="s">
        <v>110</v>
      </c>
      <c r="G4" s="295" t="s">
        <v>109</v>
      </c>
      <c r="H4" s="416"/>
      <c r="I4" s="295" t="s">
        <v>136</v>
      </c>
      <c r="J4" s="295" t="s">
        <v>107</v>
      </c>
      <c r="L4" s="1"/>
      <c r="M4" s="295" t="s">
        <v>133</v>
      </c>
      <c r="N4" s="295" t="s">
        <v>134</v>
      </c>
      <c r="O4" s="295" t="s">
        <v>135</v>
      </c>
      <c r="P4" s="295" t="s">
        <v>110</v>
      </c>
      <c r="Q4" s="295" t="s">
        <v>109</v>
      </c>
      <c r="R4" s="416"/>
      <c r="S4" s="295" t="s">
        <v>136</v>
      </c>
      <c r="T4" s="295" t="s">
        <v>107</v>
      </c>
    </row>
    <row r="5" spans="2:25" ht="15.75" x14ac:dyDescent="0.25">
      <c r="B5" s="276"/>
      <c r="L5" s="276"/>
      <c r="M5" s="1"/>
      <c r="N5" s="1"/>
      <c r="O5" s="1"/>
      <c r="P5" s="1"/>
      <c r="Q5" s="1"/>
      <c r="R5" s="1"/>
      <c r="S5" s="1"/>
      <c r="T5" s="1"/>
    </row>
    <row r="6" spans="2:25" s="1" customFormat="1" x14ac:dyDescent="0.25">
      <c r="B6" s="197" t="s">
        <v>137</v>
      </c>
      <c r="C6" s="291">
        <v>303.47860503961311</v>
      </c>
      <c r="D6" s="291">
        <v>109.9680345</v>
      </c>
      <c r="E6" s="291">
        <v>75.855259642600004</v>
      </c>
      <c r="F6" s="291">
        <v>34.533565600000003</v>
      </c>
      <c r="G6" s="291">
        <v>37.414472400000001</v>
      </c>
      <c r="H6" s="169"/>
      <c r="I6" s="169"/>
      <c r="J6" s="291">
        <v>561.2499371822131</v>
      </c>
      <c r="L6" s="197" t="s">
        <v>137</v>
      </c>
      <c r="M6" s="291">
        <v>1260.4267000705245</v>
      </c>
      <c r="N6" s="291">
        <v>441.05597023999997</v>
      </c>
      <c r="O6" s="291">
        <v>281.8130232341</v>
      </c>
      <c r="P6" s="291">
        <v>114.233936</v>
      </c>
      <c r="Q6" s="291">
        <v>142.71612494999999</v>
      </c>
      <c r="R6" s="291"/>
      <c r="S6" s="291"/>
      <c r="T6" s="291">
        <v>2240.2457544946246</v>
      </c>
    </row>
    <row r="7" spans="2:25" s="1" customFormat="1" ht="9.75" customHeight="1" x14ac:dyDescent="0.25">
      <c r="B7" s="276"/>
      <c r="L7" s="276"/>
    </row>
    <row r="8" spans="2:25" x14ac:dyDescent="0.25">
      <c r="B8" s="197" t="s">
        <v>138</v>
      </c>
      <c r="C8" s="169">
        <v>16190.387374847151</v>
      </c>
      <c r="D8" s="169">
        <v>13753.588827387288</v>
      </c>
      <c r="E8" s="169">
        <v>4474.0477073963602</v>
      </c>
      <c r="F8" s="169">
        <v>1675.2370005592682</v>
      </c>
      <c r="G8" s="169">
        <v>3121.0649341171998</v>
      </c>
      <c r="H8" s="169">
        <v>2586.8818581944852</v>
      </c>
      <c r="I8" s="169">
        <v>-392.2702871255388</v>
      </c>
      <c r="J8" s="169">
        <v>41408.937415376204</v>
      </c>
      <c r="L8" s="197" t="s">
        <v>138</v>
      </c>
      <c r="M8" s="169">
        <v>65160.781018393449</v>
      </c>
      <c r="N8" s="169">
        <v>54464.247066494376</v>
      </c>
      <c r="O8" s="169">
        <v>16512.66722755921</v>
      </c>
      <c r="P8" s="169">
        <v>5581.5842356159237</v>
      </c>
      <c r="Q8" s="169">
        <v>12038.12882472497</v>
      </c>
      <c r="R8" s="169">
        <v>10697.172721895078</v>
      </c>
      <c r="S8" s="169">
        <v>-1726.9868130198529</v>
      </c>
      <c r="T8" s="169">
        <v>162727.59428166316</v>
      </c>
    </row>
    <row r="9" spans="2:25" x14ac:dyDescent="0.25">
      <c r="B9" s="293" t="s">
        <v>139</v>
      </c>
      <c r="C9" s="167">
        <v>-265.9290627499999</v>
      </c>
      <c r="D9" s="167">
        <v>0</v>
      </c>
      <c r="E9" s="167">
        <v>-39.004845933001995</v>
      </c>
      <c r="F9" s="167">
        <v>0</v>
      </c>
      <c r="G9" s="167">
        <v>0</v>
      </c>
      <c r="H9" s="167">
        <v>-87.336378442536983</v>
      </c>
      <c r="I9" s="167">
        <v>392.2702871255388</v>
      </c>
      <c r="J9" s="167">
        <v>0</v>
      </c>
      <c r="L9" s="293" t="s">
        <v>139</v>
      </c>
      <c r="M9" s="167">
        <v>-1076.0039943100001</v>
      </c>
      <c r="N9" s="167">
        <v>0</v>
      </c>
      <c r="O9" s="167">
        <v>-149.674816615032</v>
      </c>
      <c r="P9" s="167">
        <v>0</v>
      </c>
      <c r="Q9" s="167">
        <v>0</v>
      </c>
      <c r="R9" s="167">
        <v>-501.30800209482095</v>
      </c>
      <c r="S9" s="167">
        <v>1726.9868130198529</v>
      </c>
      <c r="T9" s="167">
        <v>0</v>
      </c>
    </row>
    <row r="10" spans="2:25" x14ac:dyDescent="0.25">
      <c r="B10" s="197" t="s">
        <v>140</v>
      </c>
      <c r="C10" s="169">
        <v>15924.458312097155</v>
      </c>
      <c r="D10" s="169">
        <v>13753.588827387288</v>
      </c>
      <c r="E10" s="169">
        <v>4435.0428614633583</v>
      </c>
      <c r="F10" s="169">
        <v>1675.2370005592682</v>
      </c>
      <c r="G10" s="169">
        <v>3121.0649341171998</v>
      </c>
      <c r="H10" s="169">
        <v>2499.5454797519492</v>
      </c>
      <c r="I10" s="169">
        <v>0</v>
      </c>
      <c r="J10" s="169">
        <v>41408.937415376247</v>
      </c>
      <c r="L10" s="197" t="s">
        <v>140</v>
      </c>
      <c r="M10" s="169">
        <v>64084.777024083451</v>
      </c>
      <c r="N10" s="169">
        <v>54464.247066494376</v>
      </c>
      <c r="O10" s="169">
        <v>16362.992410944178</v>
      </c>
      <c r="P10" s="169">
        <v>5581.5842356159237</v>
      </c>
      <c r="Q10" s="169">
        <v>12038.12882472497</v>
      </c>
      <c r="R10" s="169">
        <v>10195.864719800258</v>
      </c>
      <c r="S10" s="169">
        <v>0</v>
      </c>
      <c r="T10" s="169">
        <v>162727.59428166319</v>
      </c>
    </row>
    <row r="11" spans="2:25" x14ac:dyDescent="0.25">
      <c r="B11" s="293" t="s">
        <v>8</v>
      </c>
      <c r="C11" s="167">
        <v>2949.12179805189</v>
      </c>
      <c r="D11" s="167">
        <v>972.24934495748118</v>
      </c>
      <c r="E11" s="167">
        <v>734.49885480585669</v>
      </c>
      <c r="F11" s="167">
        <v>188.61689747772988</v>
      </c>
      <c r="G11" s="167">
        <v>374.43238710531466</v>
      </c>
      <c r="H11" s="167">
        <v>-152.02578196661688</v>
      </c>
      <c r="I11" s="167">
        <v>0</v>
      </c>
      <c r="J11" s="167">
        <v>5066.8932413637267</v>
      </c>
      <c r="L11" s="293" t="s">
        <v>8</v>
      </c>
      <c r="M11" s="167">
        <v>12424.337792517677</v>
      </c>
      <c r="N11" s="167">
        <v>4093.8639574873187</v>
      </c>
      <c r="O11" s="167">
        <v>2141.6646808515384</v>
      </c>
      <c r="P11" s="167">
        <v>446.16817628542685</v>
      </c>
      <c r="Q11" s="167">
        <v>1171.6470374849537</v>
      </c>
      <c r="R11" s="167">
        <v>-78.04641545725012</v>
      </c>
      <c r="S11" s="167">
        <v>0</v>
      </c>
      <c r="T11" s="167">
        <v>20199.634970101735</v>
      </c>
    </row>
    <row r="12" spans="2:25" x14ac:dyDescent="0.25">
      <c r="B12" s="197" t="s">
        <v>3</v>
      </c>
      <c r="C12" s="169">
        <v>3699.9726106880084</v>
      </c>
      <c r="D12" s="169">
        <v>2008.0823245061786</v>
      </c>
      <c r="E12" s="169">
        <v>1194.3389997053519</v>
      </c>
      <c r="F12" s="169">
        <v>333.73180842773348</v>
      </c>
      <c r="G12" s="169">
        <v>602.60274871970569</v>
      </c>
      <c r="H12" s="169">
        <v>177.41480508126634</v>
      </c>
      <c r="I12" s="169">
        <v>0</v>
      </c>
      <c r="J12" s="169">
        <v>8016.1431388471347</v>
      </c>
      <c r="L12" s="197" t="s">
        <v>3</v>
      </c>
      <c r="M12" s="169">
        <v>15334.96483816607</v>
      </c>
      <c r="N12" s="169">
        <v>7188.1169962208687</v>
      </c>
      <c r="O12" s="169">
        <v>3793.5295576039371</v>
      </c>
      <c r="P12" s="169">
        <v>964.04515141576667</v>
      </c>
      <c r="Q12" s="169">
        <v>2230.9664673838211</v>
      </c>
      <c r="R12" s="169">
        <v>891.7074694207181</v>
      </c>
      <c r="S12" s="169">
        <v>0</v>
      </c>
      <c r="T12" s="169">
        <v>30403.330321930072</v>
      </c>
    </row>
    <row r="13" spans="2:25" s="1" customFormat="1" x14ac:dyDescent="0.25">
      <c r="B13" s="280" t="s">
        <v>114</v>
      </c>
      <c r="C13" s="282">
        <v>0.23234527279821454</v>
      </c>
      <c r="D13" s="282">
        <v>0.14600424294403205</v>
      </c>
      <c r="E13" s="282">
        <v>0.26929593174467664</v>
      </c>
      <c r="F13" s="282">
        <v>0.19921468324560587</v>
      </c>
      <c r="G13" s="282">
        <v>0.19307600496628349</v>
      </c>
      <c r="H13" s="282">
        <v>7.0978826558047936E-2</v>
      </c>
      <c r="I13" s="282"/>
      <c r="J13" s="282">
        <v>0.1935848548451409</v>
      </c>
      <c r="L13" s="280" t="s">
        <v>114</v>
      </c>
      <c r="M13" s="282">
        <v>0.23929184980082083</v>
      </c>
      <c r="N13" s="282">
        <v>0.13197863522183703</v>
      </c>
      <c r="O13" s="282">
        <v>0.23183592965958252</v>
      </c>
      <c r="P13" s="282">
        <v>0.17271891110488366</v>
      </c>
      <c r="Q13" s="282">
        <v>0.18532502018101563</v>
      </c>
      <c r="R13" s="282">
        <v>8.7457758015269851E-2</v>
      </c>
      <c r="S13" s="282"/>
      <c r="T13" s="282">
        <v>0.18683573893008781</v>
      </c>
    </row>
    <row r="14" spans="2:25" x14ac:dyDescent="0.25">
      <c r="B14" s="293" t="s">
        <v>27</v>
      </c>
      <c r="C14" s="167">
        <v>15.721477932700013</v>
      </c>
      <c r="D14" s="167">
        <v>337.42700600993999</v>
      </c>
      <c r="E14" s="167">
        <v>81.207526592917986</v>
      </c>
      <c r="F14" s="167">
        <v>1.9471389167897997</v>
      </c>
      <c r="G14" s="167">
        <v>22.27074252353399</v>
      </c>
      <c r="H14" s="167">
        <v>148.03623025525599</v>
      </c>
      <c r="I14" s="167">
        <v>0</v>
      </c>
      <c r="J14" s="167">
        <v>606.61012223113778</v>
      </c>
      <c r="L14" s="293" t="s">
        <v>27</v>
      </c>
      <c r="M14" s="167">
        <v>78.477072432699956</v>
      </c>
      <c r="N14" s="167">
        <v>681.35406132159608</v>
      </c>
      <c r="O14" s="167">
        <v>179.23264442154198</v>
      </c>
      <c r="P14" s="167">
        <v>7.0354158636198996</v>
      </c>
      <c r="Q14" s="167">
        <v>95.034277219726008</v>
      </c>
      <c r="R14" s="167">
        <v>225.16895072576199</v>
      </c>
      <c r="S14" s="167">
        <v>0</v>
      </c>
      <c r="T14" s="167">
        <v>1266.3024219849458</v>
      </c>
    </row>
    <row r="15" spans="2:25" x14ac:dyDescent="0.25">
      <c r="B15" s="293" t="s">
        <v>31</v>
      </c>
      <c r="C15" s="167">
        <v>735.12834910316769</v>
      </c>
      <c r="D15" s="167">
        <v>698.40597353875728</v>
      </c>
      <c r="E15" s="167">
        <v>378.632618306577</v>
      </c>
      <c r="F15" s="167">
        <v>143.16777203321388</v>
      </c>
      <c r="G15" s="167">
        <v>205.8996190908571</v>
      </c>
      <c r="H15" s="167">
        <v>181.40534239287126</v>
      </c>
      <c r="I15" s="167">
        <v>0</v>
      </c>
      <c r="J15" s="167">
        <v>2342.6397752522744</v>
      </c>
      <c r="L15" s="293" t="s">
        <v>31</v>
      </c>
      <c r="M15" s="167">
        <v>2832.1499729897437</v>
      </c>
      <c r="N15" s="167">
        <v>2412.8989774119536</v>
      </c>
      <c r="O15" s="167">
        <v>1472.6322323308571</v>
      </c>
      <c r="P15" s="167">
        <v>510.84155926671991</v>
      </c>
      <c r="Q15" s="167">
        <v>964.28515267914145</v>
      </c>
      <c r="R15" s="167">
        <v>744.58493437815025</v>
      </c>
      <c r="S15" s="167">
        <v>0</v>
      </c>
      <c r="T15" s="167">
        <v>8937.3929298433959</v>
      </c>
    </row>
    <row r="16" spans="2:25" x14ac:dyDescent="0.25">
      <c r="B16" s="293" t="s">
        <v>141</v>
      </c>
      <c r="C16" s="167">
        <v>548.12359205999996</v>
      </c>
      <c r="D16" s="167">
        <v>35.666515732068</v>
      </c>
      <c r="E16" s="167">
        <v>45.849592643598037</v>
      </c>
      <c r="F16" s="167">
        <v>-77.095435753688008</v>
      </c>
      <c r="G16" s="167">
        <v>5.1622364603880015</v>
      </c>
      <c r="H16" s="167">
        <v>-2.7900724430408008</v>
      </c>
      <c r="I16" s="167">
        <v>0</v>
      </c>
      <c r="J16" s="167">
        <v>554.91642869932525</v>
      </c>
      <c r="K16" s="1"/>
      <c r="L16" s="293" t="s">
        <v>141</v>
      </c>
      <c r="M16" s="167">
        <v>2159.3552199662722</v>
      </c>
      <c r="N16" s="167">
        <v>129.06518953054001</v>
      </c>
      <c r="O16" s="167">
        <v>223.80971198304701</v>
      </c>
      <c r="P16" s="167">
        <v>117.033774848403</v>
      </c>
      <c r="Q16" s="167">
        <v>19.168540412271501</v>
      </c>
      <c r="R16" s="167">
        <v>7.4298902516411998</v>
      </c>
      <c r="S16" s="167">
        <v>0</v>
      </c>
      <c r="T16" s="167">
        <v>2655.862326992175</v>
      </c>
    </row>
    <row r="17" spans="2:20" x14ac:dyDescent="0.25">
      <c r="B17" s="293" t="s">
        <v>142</v>
      </c>
      <c r="C17" s="167">
        <v>1175.6195231600004</v>
      </c>
      <c r="D17" s="167">
        <v>116.09985932284192</v>
      </c>
      <c r="E17" s="167">
        <v>133.79967660948589</v>
      </c>
      <c r="F17" s="167">
        <v>25.294154510252017</v>
      </c>
      <c r="G17" s="167">
        <v>58.729579141695005</v>
      </c>
      <c r="H17" s="167">
        <v>12.786698781890555</v>
      </c>
      <c r="I17" s="167">
        <v>0</v>
      </c>
      <c r="J17" s="167">
        <v>1522.3294915485867</v>
      </c>
      <c r="L17" s="293" t="s">
        <v>142</v>
      </c>
      <c r="M17" s="167">
        <v>4435.7197312800008</v>
      </c>
      <c r="N17" s="167">
        <v>618.18277699342786</v>
      </c>
      <c r="O17" s="167">
        <v>834.99250188498797</v>
      </c>
      <c r="P17" s="167">
        <v>129.485945349811</v>
      </c>
      <c r="Q17" s="167">
        <v>182.95680676189602</v>
      </c>
      <c r="R17" s="167">
        <v>46.273463480836561</v>
      </c>
      <c r="S17" s="167">
        <v>0</v>
      </c>
      <c r="T17" s="167">
        <v>6247.6112257733812</v>
      </c>
    </row>
    <row r="18" spans="2:20" x14ac:dyDescent="0.25">
      <c r="B18" s="293" t="s">
        <v>143</v>
      </c>
      <c r="C18" s="167">
        <v>97.684773204495983</v>
      </c>
      <c r="D18" s="167">
        <v>43.758363430440006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141.44313663493597</v>
      </c>
      <c r="L18" s="293" t="s">
        <v>143</v>
      </c>
      <c r="M18" s="167">
        <v>123.50154474260599</v>
      </c>
      <c r="N18" s="167">
        <v>43.758363430440006</v>
      </c>
      <c r="O18" s="167">
        <v>0</v>
      </c>
      <c r="P18" s="167">
        <v>0</v>
      </c>
      <c r="Q18" s="167">
        <v>0</v>
      </c>
      <c r="R18" s="167">
        <v>0</v>
      </c>
      <c r="S18" s="167">
        <v>0</v>
      </c>
      <c r="T18" s="167">
        <v>167.259908173046</v>
      </c>
    </row>
    <row r="19" spans="2:20" x14ac:dyDescent="0.25">
      <c r="B19" s="293" t="s">
        <v>75</v>
      </c>
      <c r="C19" s="167">
        <v>2419.3092397226915</v>
      </c>
      <c r="D19" s="167">
        <v>935.57436479714704</v>
      </c>
      <c r="E19" s="167">
        <v>646.54953773144496</v>
      </c>
      <c r="F19" s="167">
        <v>86.22730769999005</v>
      </c>
      <c r="G19" s="167">
        <v>320.86504442400752</v>
      </c>
      <c r="H19" s="167">
        <v>-167.60355320175316</v>
      </c>
      <c r="I19" s="167">
        <v>0</v>
      </c>
      <c r="J19" s="167">
        <v>4240.9216821055988</v>
      </c>
      <c r="L19" s="293" t="s">
        <v>75</v>
      </c>
      <c r="M19" s="167">
        <v>10271.473885696589</v>
      </c>
      <c r="N19" s="167">
        <v>3648.5047334548703</v>
      </c>
      <c r="O19" s="167">
        <v>1530.4833320893533</v>
      </c>
      <c r="P19" s="167">
        <v>433.716006270219</v>
      </c>
      <c r="Q19" s="167">
        <v>1007.858771135329</v>
      </c>
      <c r="R19" s="167">
        <v>-116.89098869627338</v>
      </c>
      <c r="S19" s="167">
        <v>0</v>
      </c>
      <c r="T19" s="167">
        <v>16775.145480882158</v>
      </c>
    </row>
    <row r="20" spans="2:20" ht="15.75" x14ac:dyDescent="0.25">
      <c r="B20" s="277"/>
      <c r="L20" s="277"/>
      <c r="M20" s="1"/>
      <c r="N20" s="1"/>
      <c r="O20" s="1"/>
      <c r="P20" s="1"/>
      <c r="Q20" s="1"/>
      <c r="R20" s="1"/>
      <c r="S20" s="1"/>
      <c r="T20" s="1"/>
    </row>
    <row r="21" spans="2:20" x14ac:dyDescent="0.25">
      <c r="B21" s="197" t="s">
        <v>51</v>
      </c>
      <c r="C21" s="169">
        <v>74928.331974085246</v>
      </c>
      <c r="D21" s="169">
        <v>94464.670383707096</v>
      </c>
      <c r="E21" s="169">
        <v>43846.710650054643</v>
      </c>
      <c r="F21" s="169">
        <v>7741.3676154471359</v>
      </c>
      <c r="G21" s="169">
        <v>14582.712169580245</v>
      </c>
      <c r="H21" s="169">
        <v>12200.880249667676</v>
      </c>
      <c r="I21" s="169">
        <v>-8869.4719597713192</v>
      </c>
      <c r="J21" s="169">
        <v>238895.20108277071</v>
      </c>
      <c r="L21" s="197" t="s">
        <v>51</v>
      </c>
      <c r="M21" s="169">
        <v>74928.331974085246</v>
      </c>
      <c r="N21" s="169">
        <v>94464.670383707096</v>
      </c>
      <c r="O21" s="169">
        <v>43846.710650054643</v>
      </c>
      <c r="P21" s="169">
        <v>7741.3676154471359</v>
      </c>
      <c r="Q21" s="169">
        <v>14582.712169580245</v>
      </c>
      <c r="R21" s="169">
        <v>12200.880249667676</v>
      </c>
      <c r="S21" s="169">
        <v>-8869.4719597713192</v>
      </c>
      <c r="T21" s="169">
        <v>238895.20108277071</v>
      </c>
    </row>
    <row r="22" spans="2:20" x14ac:dyDescent="0.25">
      <c r="B22" s="293" t="s">
        <v>144</v>
      </c>
      <c r="C22" s="167">
        <v>7422.0841257397014</v>
      </c>
      <c r="D22" s="167">
        <v>531.04839358355412</v>
      </c>
      <c r="E22" s="167">
        <v>0</v>
      </c>
      <c r="F22" s="167">
        <v>321.499781019632</v>
      </c>
      <c r="G22" s="167">
        <v>0</v>
      </c>
      <c r="H22" s="167">
        <v>0</v>
      </c>
      <c r="I22" s="167">
        <v>0</v>
      </c>
      <c r="J22" s="167">
        <v>8274.6323003428861</v>
      </c>
      <c r="L22" s="293" t="s">
        <v>144</v>
      </c>
      <c r="M22" s="167">
        <v>7422.0841257397014</v>
      </c>
      <c r="N22" s="167">
        <v>531.04839358355412</v>
      </c>
      <c r="O22" s="167">
        <v>0</v>
      </c>
      <c r="P22" s="167">
        <v>321.499781019632</v>
      </c>
      <c r="Q22" s="167">
        <v>0</v>
      </c>
      <c r="R22" s="167">
        <v>0</v>
      </c>
      <c r="S22" s="167">
        <v>0</v>
      </c>
      <c r="T22" s="167">
        <v>8274.6323003428861</v>
      </c>
    </row>
    <row r="23" spans="2:20" x14ac:dyDescent="0.25">
      <c r="B23" s="293" t="s">
        <v>50</v>
      </c>
      <c r="C23" s="167">
        <v>42870.867754652128</v>
      </c>
      <c r="D23" s="167">
        <v>32538.393782464878</v>
      </c>
      <c r="E23" s="167">
        <v>16997.181211921779</v>
      </c>
      <c r="F23" s="167">
        <v>1345.0234564209279</v>
      </c>
      <c r="G23" s="167">
        <v>5472.5170031975513</v>
      </c>
      <c r="H23" s="167">
        <v>3638.4424532405615</v>
      </c>
      <c r="I23" s="167">
        <v>-5247.7269958524394</v>
      </c>
      <c r="J23" s="167">
        <v>97614.698666045384</v>
      </c>
      <c r="L23" s="293" t="s">
        <v>50</v>
      </c>
      <c r="M23" s="167">
        <v>42870.867754652128</v>
      </c>
      <c r="N23" s="167">
        <v>32538.393782464878</v>
      </c>
      <c r="O23" s="167">
        <v>16997.181211921779</v>
      </c>
      <c r="P23" s="167">
        <v>1345.0234564209279</v>
      </c>
      <c r="Q23" s="167">
        <v>5472.5170031975513</v>
      </c>
      <c r="R23" s="167">
        <v>3638.4424532405615</v>
      </c>
      <c r="S23" s="167">
        <v>-5247.7269958524394</v>
      </c>
      <c r="T23" s="167">
        <v>97614.698666045384</v>
      </c>
    </row>
    <row r="24" spans="2:20" x14ac:dyDescent="0.25">
      <c r="B24" s="293" t="s">
        <v>145</v>
      </c>
      <c r="C24" s="167">
        <v>3600.0038545355806</v>
      </c>
      <c r="D24" s="167">
        <v>5125.4411008706365</v>
      </c>
      <c r="E24" s="167">
        <v>956.16964681370996</v>
      </c>
      <c r="F24" s="167">
        <v>552.05117804390397</v>
      </c>
      <c r="G24" s="167">
        <v>907.55984480905602</v>
      </c>
      <c r="H24" s="167">
        <v>427.00637305810238</v>
      </c>
      <c r="I24" s="167">
        <v>0</v>
      </c>
      <c r="J24" s="167">
        <v>11568.23199813099</v>
      </c>
      <c r="L24" s="293" t="s">
        <v>145</v>
      </c>
      <c r="M24" s="167">
        <v>3600.0038545355806</v>
      </c>
      <c r="N24" s="167">
        <v>5125.4411008706365</v>
      </c>
      <c r="O24" s="167">
        <v>956.16964681370996</v>
      </c>
      <c r="P24" s="167">
        <v>552.05117804390397</v>
      </c>
      <c r="Q24" s="167">
        <v>907.55984480905602</v>
      </c>
      <c r="R24" s="167">
        <v>427.00637305810238</v>
      </c>
      <c r="S24" s="167">
        <v>0</v>
      </c>
      <c r="T24" s="167">
        <v>11568.23199813099</v>
      </c>
    </row>
    <row r="25" spans="2:20" ht="6.75" customHeight="1" x14ac:dyDescent="0.25">
      <c r="B25" s="278"/>
      <c r="L25" s="278"/>
      <c r="M25" s="1"/>
      <c r="N25" s="1"/>
      <c r="O25" s="1"/>
      <c r="P25" s="1"/>
      <c r="Q25" s="1"/>
      <c r="R25" s="1"/>
      <c r="S25" s="1"/>
      <c r="T25" s="1"/>
    </row>
    <row r="26" spans="2:20" x14ac:dyDescent="0.25">
      <c r="B26" s="138" t="s">
        <v>146</v>
      </c>
      <c r="L26" s="138" t="s">
        <v>146</v>
      </c>
      <c r="M26" s="1"/>
      <c r="N26" s="1"/>
      <c r="O26" s="1"/>
      <c r="P26" s="1"/>
      <c r="Q26" s="1"/>
      <c r="R26" s="1"/>
      <c r="S26" s="1"/>
      <c r="T26" s="1"/>
    </row>
    <row r="27" spans="2:20" x14ac:dyDescent="0.25">
      <c r="L27" s="1"/>
      <c r="M27" s="1"/>
      <c r="N27" s="1"/>
      <c r="O27" s="1"/>
      <c r="P27" s="1"/>
      <c r="Q27" s="1"/>
      <c r="R27" s="1"/>
      <c r="S27" s="1"/>
      <c r="T27" s="1"/>
    </row>
    <row r="28" spans="2:20" x14ac:dyDescent="0.25">
      <c r="C28" s="15"/>
      <c r="D28" s="15"/>
      <c r="E28" s="15"/>
      <c r="F28" s="15"/>
      <c r="G28" s="15"/>
      <c r="H28" s="15"/>
      <c r="I28" s="15"/>
      <c r="J28" s="15"/>
      <c r="L28" s="1"/>
      <c r="M28" s="21"/>
      <c r="N28" s="21"/>
      <c r="O28" s="21"/>
      <c r="P28" s="21"/>
      <c r="Q28" s="21"/>
      <c r="R28" s="21"/>
      <c r="S28" s="21"/>
      <c r="T28" s="21"/>
    </row>
    <row r="29" spans="2:20" x14ac:dyDescent="0.25">
      <c r="C29" s="19"/>
      <c r="D29" s="19"/>
      <c r="E29" s="19"/>
      <c r="F29" s="19"/>
      <c r="G29" s="19"/>
      <c r="H29" s="19"/>
      <c r="J29" s="19"/>
      <c r="L29" s="1"/>
      <c r="M29" s="19"/>
      <c r="N29" s="19"/>
      <c r="O29" s="19"/>
      <c r="P29" s="19"/>
      <c r="Q29" s="19"/>
      <c r="R29" s="19"/>
      <c r="S29" s="1"/>
      <c r="T29" s="19"/>
    </row>
    <row r="30" spans="2:20" s="1" customFormat="1" x14ac:dyDescent="0.25">
      <c r="C30" s="19"/>
      <c r="D30" s="19"/>
      <c r="E30" s="19"/>
      <c r="F30" s="19"/>
      <c r="G30" s="19"/>
      <c r="H30" s="19"/>
      <c r="I30" s="19"/>
      <c r="J30" s="19"/>
      <c r="M30" s="19"/>
      <c r="N30" s="19"/>
      <c r="O30" s="19"/>
      <c r="P30" s="19"/>
      <c r="Q30" s="19"/>
      <c r="R30" s="19"/>
      <c r="S30" s="19"/>
      <c r="T30" s="19"/>
    </row>
    <row r="31" spans="2:20" x14ac:dyDescent="0.25">
      <c r="L31" s="1"/>
      <c r="M31" s="1"/>
      <c r="N31" s="1"/>
      <c r="O31" s="1"/>
      <c r="P31" s="1"/>
      <c r="Q31" s="1"/>
      <c r="R31" s="1"/>
      <c r="S31" s="1"/>
      <c r="T31" s="1"/>
    </row>
    <row r="32" spans="2:20" ht="23.25" x14ac:dyDescent="0.35">
      <c r="B32" s="412" t="s">
        <v>180</v>
      </c>
      <c r="C32" s="412"/>
      <c r="D32" s="412"/>
      <c r="E32" s="412"/>
      <c r="F32" s="412"/>
      <c r="G32" s="412"/>
      <c r="H32" s="412"/>
      <c r="I32" s="412"/>
      <c r="J32" s="412"/>
      <c r="K32" s="1"/>
      <c r="L32" s="412" t="s">
        <v>163</v>
      </c>
      <c r="M32" s="412"/>
      <c r="N32" s="412"/>
      <c r="O32" s="412"/>
      <c r="P32" s="412"/>
      <c r="Q32" s="412"/>
      <c r="R32" s="412"/>
      <c r="S32" s="412"/>
      <c r="T32" s="412"/>
    </row>
    <row r="33" spans="2:20" ht="23.25" x14ac:dyDescent="0.35">
      <c r="B33" s="281"/>
      <c r="C33" s="281"/>
      <c r="D33" s="281"/>
      <c r="E33" s="281"/>
      <c r="F33" s="281"/>
      <c r="G33" s="281"/>
      <c r="H33" s="281"/>
      <c r="I33" s="281"/>
      <c r="J33" s="281"/>
      <c r="L33" s="281"/>
      <c r="M33" s="281"/>
      <c r="N33" s="281"/>
      <c r="O33" s="281"/>
      <c r="P33" s="281"/>
      <c r="Q33" s="281"/>
      <c r="R33" s="281"/>
      <c r="S33" s="281"/>
      <c r="T33" s="281"/>
    </row>
    <row r="34" spans="2:20" ht="15.6" customHeight="1" x14ac:dyDescent="0.25">
      <c r="B34" s="1"/>
      <c r="C34" s="415" t="s">
        <v>131</v>
      </c>
      <c r="D34" s="415"/>
      <c r="E34" s="415"/>
      <c r="F34" s="415"/>
      <c r="G34" s="415"/>
      <c r="H34" s="416" t="s">
        <v>132</v>
      </c>
      <c r="I34" s="1"/>
      <c r="J34" s="1"/>
      <c r="L34" s="1"/>
      <c r="M34" s="415" t="s">
        <v>131</v>
      </c>
      <c r="N34" s="415"/>
      <c r="O34" s="415"/>
      <c r="P34" s="415"/>
      <c r="Q34" s="415"/>
      <c r="R34" s="416" t="s">
        <v>132</v>
      </c>
      <c r="S34" s="1"/>
      <c r="T34" s="1"/>
    </row>
    <row r="35" spans="2:20" ht="14.45" customHeight="1" x14ac:dyDescent="0.25">
      <c r="B35" s="1"/>
      <c r="C35" s="295" t="s">
        <v>133</v>
      </c>
      <c r="D35" s="295" t="s">
        <v>134</v>
      </c>
      <c r="E35" s="295" t="s">
        <v>135</v>
      </c>
      <c r="F35" s="295" t="s">
        <v>110</v>
      </c>
      <c r="G35" s="295" t="s">
        <v>109</v>
      </c>
      <c r="H35" s="416"/>
      <c r="I35" s="295" t="s">
        <v>136</v>
      </c>
      <c r="J35" s="295" t="s">
        <v>107</v>
      </c>
      <c r="L35" s="1"/>
      <c r="M35" s="295" t="s">
        <v>133</v>
      </c>
      <c r="N35" s="295" t="s">
        <v>134</v>
      </c>
      <c r="O35" s="295" t="s">
        <v>135</v>
      </c>
      <c r="P35" s="295" t="s">
        <v>110</v>
      </c>
      <c r="Q35" s="295" t="s">
        <v>109</v>
      </c>
      <c r="R35" s="416"/>
      <c r="S35" s="295" t="s">
        <v>136</v>
      </c>
      <c r="T35" s="295" t="s">
        <v>107</v>
      </c>
    </row>
    <row r="36" spans="2:20" ht="15.6" customHeight="1" x14ac:dyDescent="0.25">
      <c r="B36" s="276"/>
      <c r="C36" s="1"/>
      <c r="D36" s="1"/>
      <c r="E36" s="1"/>
      <c r="F36" s="1"/>
      <c r="G36" s="1"/>
      <c r="H36" s="1"/>
      <c r="I36" s="1"/>
      <c r="J36" s="1"/>
      <c r="L36" s="276"/>
      <c r="M36" s="1"/>
      <c r="N36" s="1"/>
      <c r="O36" s="1"/>
      <c r="P36" s="1"/>
      <c r="Q36" s="1"/>
      <c r="R36" s="1"/>
      <c r="S36" s="1"/>
      <c r="T36" s="1"/>
    </row>
    <row r="37" spans="2:20" ht="14.45" customHeight="1" x14ac:dyDescent="0.25">
      <c r="B37" s="197" t="s">
        <v>137</v>
      </c>
      <c r="C37" s="291">
        <v>284.49675958604212</v>
      </c>
      <c r="D37" s="291">
        <v>108.17992154000001</v>
      </c>
      <c r="E37" s="291">
        <v>78.350378099699995</v>
      </c>
      <c r="F37" s="291">
        <v>36.613267270000001</v>
      </c>
      <c r="G37" s="291">
        <v>37.266240670000002</v>
      </c>
      <c r="H37" s="169"/>
      <c r="I37" s="169"/>
      <c r="J37" s="291">
        <v>544.9</v>
      </c>
      <c r="L37" s="197" t="s">
        <v>137</v>
      </c>
      <c r="M37" s="291">
        <v>1226.2876608572356</v>
      </c>
      <c r="N37" s="169">
        <v>442.77535754999997</v>
      </c>
      <c r="O37" s="291">
        <v>351.93269249499997</v>
      </c>
      <c r="P37" s="291">
        <v>93.829876999999996</v>
      </c>
      <c r="Q37" s="291">
        <v>105.23139943000001</v>
      </c>
      <c r="R37" s="169"/>
      <c r="S37" s="169"/>
      <c r="T37" s="291">
        <v>2220.0569873322356</v>
      </c>
    </row>
    <row r="38" spans="2:20" ht="15.6" customHeight="1" x14ac:dyDescent="0.25">
      <c r="B38" s="276"/>
      <c r="C38" s="1"/>
      <c r="D38" s="1"/>
      <c r="E38" s="1"/>
      <c r="F38" s="1"/>
      <c r="G38" s="1"/>
      <c r="H38" s="1"/>
      <c r="I38" s="1"/>
      <c r="J38" s="1"/>
      <c r="L38" s="276"/>
      <c r="M38" s="1"/>
      <c r="N38" s="1"/>
      <c r="O38" s="1"/>
      <c r="P38" s="1"/>
      <c r="Q38" s="1"/>
      <c r="R38" s="1"/>
      <c r="S38" s="1"/>
      <c r="T38" s="1"/>
    </row>
    <row r="39" spans="2:20" ht="14.45" customHeight="1" x14ac:dyDescent="0.25">
      <c r="B39" s="197" t="s">
        <v>138</v>
      </c>
      <c r="C39" s="169">
        <v>14505.236981028258</v>
      </c>
      <c r="D39" s="169">
        <v>13288.266782544382</v>
      </c>
      <c r="E39" s="169">
        <v>4487.7254410745891</v>
      </c>
      <c r="F39" s="169">
        <v>1920.9949192316849</v>
      </c>
      <c r="G39" s="169">
        <v>3108.2526753006614</v>
      </c>
      <c r="H39" s="169">
        <v>2555.9673823226776</v>
      </c>
      <c r="I39" s="169">
        <v>-410.30744427160289</v>
      </c>
      <c r="J39" s="169">
        <v>39456.136737230656</v>
      </c>
      <c r="L39" s="197" t="s">
        <v>138</v>
      </c>
      <c r="M39" s="169">
        <v>59704.14958341678</v>
      </c>
      <c r="N39" s="169">
        <v>51566.904999999999</v>
      </c>
      <c r="O39" s="169">
        <v>16021.338317930138</v>
      </c>
      <c r="P39" s="169">
        <v>7962.4060616482593</v>
      </c>
      <c r="Q39" s="169">
        <v>11819.169360619999</v>
      </c>
      <c r="R39" s="169">
        <v>10245.82889445197</v>
      </c>
      <c r="S39" s="169">
        <v>-1666.718218067163</v>
      </c>
      <c r="T39" s="169">
        <v>155653.079</v>
      </c>
    </row>
    <row r="40" spans="2:20" ht="14.45" customHeight="1" x14ac:dyDescent="0.25">
      <c r="B40" s="293" t="s">
        <v>139</v>
      </c>
      <c r="C40" s="167">
        <v>-284.05231368</v>
      </c>
      <c r="D40" s="167">
        <v>0</v>
      </c>
      <c r="E40" s="167">
        <v>-39.226024014559982</v>
      </c>
      <c r="F40" s="167">
        <v>0</v>
      </c>
      <c r="G40" s="167">
        <v>0</v>
      </c>
      <c r="H40" s="167">
        <v>-87.029106577043009</v>
      </c>
      <c r="I40" s="167">
        <v>410.30744427160289</v>
      </c>
      <c r="J40" s="167">
        <v>0</v>
      </c>
      <c r="L40" s="377" t="s">
        <v>139</v>
      </c>
      <c r="M40" s="167">
        <v>-1073.01926248</v>
      </c>
      <c r="N40" s="167">
        <v>0</v>
      </c>
      <c r="O40" s="167">
        <v>-143.84170354016399</v>
      </c>
      <c r="P40" s="167">
        <v>0</v>
      </c>
      <c r="Q40" s="167">
        <v>0</v>
      </c>
      <c r="R40" s="167">
        <v>-449.85725204699901</v>
      </c>
      <c r="S40" s="167">
        <v>1666.718218067163</v>
      </c>
      <c r="T40" s="167">
        <v>0</v>
      </c>
    </row>
    <row r="41" spans="2:20" x14ac:dyDescent="0.25">
      <c r="B41" s="197" t="s">
        <v>140</v>
      </c>
      <c r="C41" s="169">
        <v>14221.184667348258</v>
      </c>
      <c r="D41" s="169">
        <v>13288.266782544382</v>
      </c>
      <c r="E41" s="169">
        <v>4448.4994170600303</v>
      </c>
      <c r="F41" s="169">
        <v>1920.9949192316849</v>
      </c>
      <c r="G41" s="169">
        <v>3108.2526753006614</v>
      </c>
      <c r="H41" s="169">
        <v>2468.9382757456351</v>
      </c>
      <c r="I41" s="169">
        <v>0</v>
      </c>
      <c r="J41" s="169">
        <v>39456.136737230656</v>
      </c>
      <c r="L41" s="197" t="s">
        <v>140</v>
      </c>
      <c r="M41" s="169">
        <v>58631.130320936783</v>
      </c>
      <c r="N41" s="169">
        <v>51566.904999999999</v>
      </c>
      <c r="O41" s="169">
        <v>15877.496614389975</v>
      </c>
      <c r="P41" s="169">
        <v>7962.4060616482593</v>
      </c>
      <c r="Q41" s="169">
        <v>11819.169360619999</v>
      </c>
      <c r="R41" s="169">
        <v>9795.9716424049711</v>
      </c>
      <c r="S41" s="169">
        <v>0</v>
      </c>
      <c r="T41" s="169">
        <v>155653.079</v>
      </c>
    </row>
    <row r="42" spans="2:20" x14ac:dyDescent="0.25">
      <c r="B42" s="293" t="s">
        <v>8</v>
      </c>
      <c r="C42" s="167">
        <v>1834.5064828221966</v>
      </c>
      <c r="D42" s="167">
        <v>1077.5098695186068</v>
      </c>
      <c r="E42" s="167">
        <v>940.53563602192492</v>
      </c>
      <c r="F42" s="167">
        <v>224.06710443254187</v>
      </c>
      <c r="G42" s="167">
        <v>196.07699443346925</v>
      </c>
      <c r="H42" s="167">
        <v>-160.67560148451858</v>
      </c>
      <c r="I42" s="167">
        <v>0</v>
      </c>
      <c r="J42" s="167">
        <v>4112.0204857442213</v>
      </c>
      <c r="L42" s="293" t="s">
        <v>8</v>
      </c>
      <c r="M42" s="167">
        <v>10482.831219727384</v>
      </c>
      <c r="N42" s="167">
        <v>3987.868875988951</v>
      </c>
      <c r="O42" s="167">
        <v>2085.9713608228262</v>
      </c>
      <c r="P42" s="167">
        <v>1120.2117216501485</v>
      </c>
      <c r="Q42" s="167">
        <v>896.98847510860935</v>
      </c>
      <c r="R42" s="167">
        <v>-3.0865607839098992</v>
      </c>
      <c r="S42" s="167">
        <v>0</v>
      </c>
      <c r="T42" s="167">
        <v>18570.785092514008</v>
      </c>
    </row>
    <row r="43" spans="2:20" x14ac:dyDescent="0.25">
      <c r="B43" s="197" t="s">
        <v>3</v>
      </c>
      <c r="C43" s="169">
        <v>2633.9687274857515</v>
      </c>
      <c r="D43" s="169">
        <v>1848.8396557764531</v>
      </c>
      <c r="E43" s="169">
        <v>1323.9442665073598</v>
      </c>
      <c r="F43" s="169">
        <v>485.63439012728304</v>
      </c>
      <c r="G43" s="169">
        <v>441.66975089044308</v>
      </c>
      <c r="H43" s="169">
        <v>76.909629151038473</v>
      </c>
      <c r="I43" s="169">
        <v>0</v>
      </c>
      <c r="J43" s="169">
        <v>6810.966419938326</v>
      </c>
      <c r="L43" s="197" t="s">
        <v>3</v>
      </c>
      <c r="M43" s="169">
        <v>13209.803997976427</v>
      </c>
      <c r="N43" s="169">
        <v>6531.1152073312269</v>
      </c>
      <c r="O43" s="169">
        <v>3597.245915821743</v>
      </c>
      <c r="P43" s="169">
        <v>1636.6535539076626</v>
      </c>
      <c r="Q43" s="169">
        <v>1811.1602381743467</v>
      </c>
      <c r="R43" s="169">
        <v>680.90818651025597</v>
      </c>
      <c r="S43" s="169">
        <v>0</v>
      </c>
      <c r="T43" s="169">
        <v>27466.887099721662</v>
      </c>
    </row>
    <row r="44" spans="2:20" x14ac:dyDescent="0.25">
      <c r="B44" s="280" t="s">
        <v>114</v>
      </c>
      <c r="C44" s="282">
        <v>0.18521443811452118</v>
      </c>
      <c r="D44" s="282">
        <v>0.13913324333652827</v>
      </c>
      <c r="E44" s="282">
        <v>0.29761592446882718</v>
      </c>
      <c r="F44" s="282">
        <v>0.25280357863805064</v>
      </c>
      <c r="G44" s="282">
        <v>0.14209583229835726</v>
      </c>
      <c r="H44" s="282">
        <v>3.1150891825277111E-2</v>
      </c>
      <c r="I44" s="282"/>
      <c r="J44" s="282">
        <v>0.17262121898294022</v>
      </c>
      <c r="L44" s="280" t="s">
        <v>114</v>
      </c>
      <c r="M44" s="282">
        <v>0.23929184980082083</v>
      </c>
      <c r="N44" s="282">
        <v>0.13197863522183703</v>
      </c>
      <c r="O44" s="282">
        <v>0.23183592965958252</v>
      </c>
      <c r="P44" s="282">
        <v>0.17271891110488366</v>
      </c>
      <c r="Q44" s="282">
        <v>0.18532502018101563</v>
      </c>
      <c r="R44" s="282">
        <v>8.7457758015269851E-2</v>
      </c>
      <c r="S44" s="282"/>
      <c r="T44" s="282">
        <v>0.18683573893008781</v>
      </c>
    </row>
    <row r="45" spans="2:20" x14ac:dyDescent="0.25">
      <c r="B45" s="293" t="s">
        <v>27</v>
      </c>
      <c r="C45" s="167">
        <v>131.89036686999958</v>
      </c>
      <c r="D45" s="167">
        <v>213.62698864664304</v>
      </c>
      <c r="E45" s="167">
        <v>30.482670572033008</v>
      </c>
      <c r="F45" s="167">
        <v>0</v>
      </c>
      <c r="G45" s="167">
        <v>45.683921052316002</v>
      </c>
      <c r="H45" s="167">
        <v>87.982343289822012</v>
      </c>
      <c r="I45" s="167">
        <v>0</v>
      </c>
      <c r="J45" s="167">
        <v>509.6662904308136</v>
      </c>
      <c r="L45" s="293" t="s">
        <v>27</v>
      </c>
      <c r="M45" s="167">
        <v>154.25731549863204</v>
      </c>
      <c r="N45" s="167">
        <v>359.96162001325104</v>
      </c>
      <c r="O45" s="167">
        <v>171.806980893359</v>
      </c>
      <c r="P45" s="167">
        <v>0</v>
      </c>
      <c r="Q45" s="167">
        <v>157.33784175943001</v>
      </c>
      <c r="R45" s="167">
        <v>110.295635871331</v>
      </c>
      <c r="S45" s="167">
        <v>0</v>
      </c>
      <c r="T45" s="167">
        <v>953.65939403600305</v>
      </c>
    </row>
    <row r="46" spans="2:20" x14ac:dyDescent="0.25">
      <c r="B46" s="293" t="s">
        <v>31</v>
      </c>
      <c r="C46" s="167">
        <v>667.57187783000018</v>
      </c>
      <c r="D46" s="167">
        <v>557.70279745267885</v>
      </c>
      <c r="E46" s="167">
        <v>352.92595991339897</v>
      </c>
      <c r="F46" s="167">
        <v>261.56728569474103</v>
      </c>
      <c r="G46" s="167">
        <v>199.90883552673856</v>
      </c>
      <c r="H46" s="167">
        <v>149.60288734573393</v>
      </c>
      <c r="I46" s="167">
        <v>0</v>
      </c>
      <c r="J46" s="167">
        <v>2189.2796437632915</v>
      </c>
      <c r="L46" s="293" t="s">
        <v>31</v>
      </c>
      <c r="M46" s="167">
        <v>2572.7154627868599</v>
      </c>
      <c r="N46" s="167">
        <v>2183.2847111705009</v>
      </c>
      <c r="O46" s="167">
        <v>1339.4675741055551</v>
      </c>
      <c r="P46" s="167">
        <v>516.44183225751397</v>
      </c>
      <c r="Q46" s="167">
        <v>756.83392142838795</v>
      </c>
      <c r="R46" s="167">
        <v>573.69911142283399</v>
      </c>
      <c r="S46" s="167">
        <v>0</v>
      </c>
      <c r="T46" s="167">
        <v>7942.4426131716518</v>
      </c>
    </row>
    <row r="47" spans="2:20" x14ac:dyDescent="0.25">
      <c r="B47" s="293" t="s">
        <v>141</v>
      </c>
      <c r="C47" s="167">
        <v>981.12450154168766</v>
      </c>
      <c r="D47" s="167">
        <v>10.988970413463001</v>
      </c>
      <c r="E47" s="167">
        <v>148.65839956399898</v>
      </c>
      <c r="F47" s="167">
        <v>267.17659177636403</v>
      </c>
      <c r="G47" s="167">
        <v>11.741909313486502</v>
      </c>
      <c r="H47" s="167">
        <v>19.602220317628003</v>
      </c>
      <c r="I47" s="167">
        <v>0</v>
      </c>
      <c r="J47" s="167">
        <v>1439.292592926628</v>
      </c>
      <c r="L47" s="293" t="s">
        <v>141</v>
      </c>
      <c r="M47" s="167">
        <v>2843.5868713469872</v>
      </c>
      <c r="N47" s="167">
        <v>18.520266464222001</v>
      </c>
      <c r="O47" s="167">
        <v>312.50700000000001</v>
      </c>
      <c r="P47" s="167">
        <v>379.78899999999999</v>
      </c>
      <c r="Q47" s="167">
        <v>12.571149275816502</v>
      </c>
      <c r="R47" s="167">
        <v>49.957712912973996</v>
      </c>
      <c r="S47" s="167">
        <v>0</v>
      </c>
      <c r="T47" s="167">
        <v>3616.9319999999998</v>
      </c>
    </row>
    <row r="48" spans="2:20" x14ac:dyDescent="0.25">
      <c r="B48" s="293" t="s">
        <v>142</v>
      </c>
      <c r="C48" s="167">
        <v>1332.7819289691304</v>
      </c>
      <c r="D48" s="167">
        <v>154.38433305634507</v>
      </c>
      <c r="E48" s="167">
        <v>392.56891439536099</v>
      </c>
      <c r="F48" s="167">
        <v>119.28948689710907</v>
      </c>
      <c r="G48" s="167">
        <v>57.634201997449011</v>
      </c>
      <c r="H48" s="167">
        <v>22.388390688380998</v>
      </c>
      <c r="I48" s="167">
        <v>0</v>
      </c>
      <c r="J48" s="167">
        <v>2079.0472560037729</v>
      </c>
      <c r="L48" s="293" t="s">
        <v>142</v>
      </c>
      <c r="M48" s="167">
        <v>4871.0939149979295</v>
      </c>
      <c r="N48" s="167">
        <v>611.37460530633803</v>
      </c>
      <c r="O48" s="167">
        <v>1151.7729999999999</v>
      </c>
      <c r="P48" s="167">
        <v>830.52499999999998</v>
      </c>
      <c r="Q48" s="167">
        <v>176.33819531627799</v>
      </c>
      <c r="R48" s="167">
        <v>89.013284379457005</v>
      </c>
      <c r="S48" s="167">
        <v>0</v>
      </c>
      <c r="T48" s="167">
        <v>7730.1180000000004</v>
      </c>
    </row>
    <row r="49" spans="2:20" x14ac:dyDescent="0.25">
      <c r="B49" s="293" t="s">
        <v>143</v>
      </c>
      <c r="C49" s="167">
        <v>123.56111042160101</v>
      </c>
      <c r="D49" s="167">
        <v>25.318539741888003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148.879650163489</v>
      </c>
      <c r="L49" s="293" t="s">
        <v>143</v>
      </c>
      <c r="M49" s="167">
        <v>197.87987150179521</v>
      </c>
      <c r="N49" s="167">
        <v>25.318539741888003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223.19841124368321</v>
      </c>
    </row>
    <row r="50" spans="2:20" x14ac:dyDescent="0.25">
      <c r="B50" s="293" t="s">
        <v>75</v>
      </c>
      <c r="C50" s="167">
        <v>1606.4090260308487</v>
      </c>
      <c r="D50" s="167">
        <v>959.43304677613685</v>
      </c>
      <c r="E50" s="167">
        <v>696.62432227056422</v>
      </c>
      <c r="F50" s="167">
        <v>371.95492536282774</v>
      </c>
      <c r="G50" s="167">
        <v>150.18470162742784</v>
      </c>
      <c r="H50" s="167">
        <v>-163.46100957527077</v>
      </c>
      <c r="I50" s="167">
        <v>0</v>
      </c>
      <c r="J50" s="167">
        <v>3621.1450124925354</v>
      </c>
      <c r="L50" s="293" t="s">
        <v>75</v>
      </c>
      <c r="M50" s="167">
        <v>8653.2019369027294</v>
      </c>
      <c r="N50" s="167">
        <v>3420.3330770472471</v>
      </c>
      <c r="O50" s="167">
        <v>1246.7045619028279</v>
      </c>
      <c r="P50" s="167">
        <v>669.47643770117941</v>
      </c>
      <c r="Q50" s="167">
        <v>733.22142894606884</v>
      </c>
      <c r="R50" s="167">
        <v>-42.140399080392086</v>
      </c>
      <c r="S50" s="167">
        <v>0</v>
      </c>
      <c r="T50" s="167">
        <v>14680.797043419661</v>
      </c>
    </row>
    <row r="51" spans="2:20" ht="15.75" x14ac:dyDescent="0.25">
      <c r="B51" s="277"/>
      <c r="C51" s="1"/>
      <c r="D51" s="1"/>
      <c r="E51" s="1"/>
      <c r="F51" s="1"/>
      <c r="G51" s="1"/>
      <c r="H51" s="1"/>
      <c r="I51" s="1"/>
      <c r="J51" s="1"/>
      <c r="L51" s="277"/>
      <c r="M51" s="1"/>
      <c r="N51" s="1"/>
      <c r="O51" s="1"/>
      <c r="P51" s="1"/>
      <c r="Q51" s="1"/>
      <c r="R51" s="1"/>
      <c r="S51" s="1"/>
      <c r="T51" s="1"/>
    </row>
    <row r="52" spans="2:20" x14ac:dyDescent="0.25">
      <c r="B52" s="197" t="s">
        <v>51</v>
      </c>
      <c r="C52" s="169">
        <v>69307.224314478692</v>
      </c>
      <c r="D52" s="169">
        <v>92906.366503612328</v>
      </c>
      <c r="E52" s="169">
        <v>45013.110803099837</v>
      </c>
      <c r="F52" s="169">
        <v>8590.8202625784561</v>
      </c>
      <c r="G52" s="169">
        <v>15111.499178214006</v>
      </c>
      <c r="H52" s="169">
        <v>12921.478398704667</v>
      </c>
      <c r="I52" s="169">
        <v>-5971.0294606879797</v>
      </c>
      <c r="J52" s="169">
        <v>237879.47</v>
      </c>
      <c r="K52" s="290"/>
      <c r="L52" s="197" t="s">
        <v>51</v>
      </c>
      <c r="M52" s="169">
        <v>69307.224314478692</v>
      </c>
      <c r="N52" s="169">
        <v>92906.366503612328</v>
      </c>
      <c r="O52" s="169">
        <v>45013.110803099837</v>
      </c>
      <c r="P52" s="169">
        <v>8590.8202625784561</v>
      </c>
      <c r="Q52" s="169">
        <v>15111.499178214006</v>
      </c>
      <c r="R52" s="169">
        <v>12921.478398704667</v>
      </c>
      <c r="S52" s="169">
        <v>-5971.0294606879797</v>
      </c>
      <c r="T52" s="169">
        <v>237879.47</v>
      </c>
    </row>
    <row r="53" spans="2:20" x14ac:dyDescent="0.25">
      <c r="B53" s="293" t="s">
        <v>156</v>
      </c>
      <c r="C53" s="167">
        <v>6174.3379173754774</v>
      </c>
      <c r="D53" s="167">
        <v>476.76434927049002</v>
      </c>
      <c r="E53" s="167">
        <v>0</v>
      </c>
      <c r="F53" s="167">
        <v>318.48660057633299</v>
      </c>
      <c r="G53" s="167">
        <v>0</v>
      </c>
      <c r="H53" s="167">
        <v>0</v>
      </c>
      <c r="I53" s="167">
        <v>0</v>
      </c>
      <c r="J53" s="167">
        <v>6969.5888672223</v>
      </c>
      <c r="L53" s="293" t="s">
        <v>144</v>
      </c>
      <c r="M53" s="167">
        <v>6174.3379173754774</v>
      </c>
      <c r="N53" s="167">
        <v>476.76434927049002</v>
      </c>
      <c r="O53" s="167">
        <v>0</v>
      </c>
      <c r="P53" s="167">
        <v>318.48660057633299</v>
      </c>
      <c r="Q53" s="167">
        <v>0</v>
      </c>
      <c r="R53" s="167">
        <v>0</v>
      </c>
      <c r="S53" s="167">
        <v>0</v>
      </c>
      <c r="T53" s="167">
        <v>6969.5888672223</v>
      </c>
    </row>
    <row r="54" spans="2:20" x14ac:dyDescent="0.25">
      <c r="B54" s="293" t="s">
        <v>50</v>
      </c>
      <c r="C54" s="167">
        <v>49670.254161696095</v>
      </c>
      <c r="D54" s="167">
        <v>31383.76814281979</v>
      </c>
      <c r="E54" s="167">
        <v>18191.591976312757</v>
      </c>
      <c r="F54" s="167">
        <v>2228.2848855801458</v>
      </c>
      <c r="G54" s="167">
        <v>6078.3804801136521</v>
      </c>
      <c r="H54" s="167">
        <v>1667.8426370277241</v>
      </c>
      <c r="I54" s="167">
        <v>-10870.168283550169</v>
      </c>
      <c r="J54" s="167">
        <v>98349.953999999998</v>
      </c>
      <c r="L54" s="293" t="s">
        <v>50</v>
      </c>
      <c r="M54" s="167">
        <v>49670.254161696095</v>
      </c>
      <c r="N54" s="167">
        <v>31383.76814281979</v>
      </c>
      <c r="O54" s="167">
        <v>18191.591976312757</v>
      </c>
      <c r="P54" s="167">
        <v>2228.2848855801458</v>
      </c>
      <c r="Q54" s="167">
        <v>6078.3804801136521</v>
      </c>
      <c r="R54" s="167">
        <v>1667.8426370277241</v>
      </c>
      <c r="S54" s="167">
        <v>-10870.168283550169</v>
      </c>
      <c r="T54" s="167">
        <v>98349.953999999998</v>
      </c>
    </row>
    <row r="55" spans="2:20" x14ac:dyDescent="0.25">
      <c r="B55" s="293" t="s">
        <v>145</v>
      </c>
      <c r="C55" s="167">
        <v>4207.3310591207774</v>
      </c>
      <c r="D55" s="167">
        <v>2955.0851539999999</v>
      </c>
      <c r="E55" s="167">
        <v>1616.877463</v>
      </c>
      <c r="F55" s="167">
        <v>532.92122900000004</v>
      </c>
      <c r="G55" s="167">
        <v>1310.6581665156798</v>
      </c>
      <c r="H55" s="167">
        <v>438.50582236354353</v>
      </c>
      <c r="I55" s="167">
        <v>0</v>
      </c>
      <c r="J55" s="167">
        <v>11061.378894000001</v>
      </c>
      <c r="L55" s="293" t="s">
        <v>145</v>
      </c>
      <c r="M55" s="167">
        <v>4207.3310591207774</v>
      </c>
      <c r="N55" s="167">
        <v>2955.0851539999999</v>
      </c>
      <c r="O55" s="167">
        <v>1616.877463</v>
      </c>
      <c r="P55" s="167">
        <v>532.92122900000004</v>
      </c>
      <c r="Q55" s="167">
        <v>1310.6581665156798</v>
      </c>
      <c r="R55" s="167">
        <v>438.50582236354353</v>
      </c>
      <c r="S55" s="167">
        <v>0</v>
      </c>
      <c r="T55" s="167">
        <v>11061.378894000001</v>
      </c>
    </row>
    <row r="56" spans="2:20" x14ac:dyDescent="0.25">
      <c r="B56" s="278"/>
      <c r="C56" s="1"/>
      <c r="D56" s="1"/>
      <c r="E56" s="1"/>
      <c r="F56" s="1"/>
      <c r="G56" s="1"/>
      <c r="H56" s="1"/>
      <c r="I56" s="1"/>
      <c r="J56" s="1"/>
      <c r="L56" s="278"/>
      <c r="M56" s="1"/>
      <c r="N56" s="1"/>
      <c r="O56" s="1"/>
      <c r="P56" s="1"/>
      <c r="Q56" s="1"/>
      <c r="R56" s="1"/>
      <c r="S56" s="1"/>
      <c r="T56" s="1"/>
    </row>
    <row r="57" spans="2:20" x14ac:dyDescent="0.25">
      <c r="B57" s="138" t="s">
        <v>146</v>
      </c>
      <c r="C57" s="1"/>
      <c r="D57" s="1"/>
      <c r="E57" s="1"/>
      <c r="F57" s="1"/>
      <c r="G57" s="1"/>
      <c r="H57" s="1"/>
      <c r="I57" s="1"/>
      <c r="J57" s="1"/>
      <c r="L57" s="138" t="s">
        <v>146</v>
      </c>
      <c r="M57" s="1"/>
      <c r="N57" s="1"/>
      <c r="O57" s="1"/>
      <c r="P57" s="1"/>
      <c r="Q57" s="1"/>
      <c r="R57" s="1"/>
      <c r="S57" s="1"/>
      <c r="T57" s="1"/>
    </row>
    <row r="58" spans="2:20" x14ac:dyDescent="0.25">
      <c r="L58" s="1"/>
      <c r="M58" s="1"/>
      <c r="N58" s="1"/>
      <c r="O58" s="1"/>
      <c r="P58" s="1"/>
      <c r="Q58" s="1"/>
      <c r="R58" s="1"/>
      <c r="S58" s="1"/>
      <c r="T58" s="1"/>
    </row>
    <row r="59" spans="2:20" x14ac:dyDescent="0.25">
      <c r="C59" s="1"/>
      <c r="D59" s="1"/>
      <c r="E59" s="1"/>
      <c r="F59" s="1"/>
      <c r="G59" s="1"/>
      <c r="H59" s="1"/>
      <c r="I59" s="1"/>
      <c r="J59" s="1"/>
    </row>
  </sheetData>
  <mergeCells count="12">
    <mergeCell ref="L1:T1"/>
    <mergeCell ref="M3:Q3"/>
    <mergeCell ref="R3:R4"/>
    <mergeCell ref="L32:T32"/>
    <mergeCell ref="M34:Q34"/>
    <mergeCell ref="R34:R35"/>
    <mergeCell ref="B1:J1"/>
    <mergeCell ref="C3:G3"/>
    <mergeCell ref="H3:H4"/>
    <mergeCell ref="B32:J32"/>
    <mergeCell ref="C34:G34"/>
    <mergeCell ref="H34:H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1"/>
  <sheetViews>
    <sheetView showGridLines="0" zoomScaleNormal="100" zoomScalePageLayoutView="120" workbookViewId="0">
      <selection activeCell="K10" sqref="K10"/>
    </sheetView>
  </sheetViews>
  <sheetFormatPr baseColWidth="10" defaultColWidth="11.42578125" defaultRowHeight="15" x14ac:dyDescent="0.25"/>
  <cols>
    <col min="1" max="1" width="8.855468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  <col min="9" max="9" width="1.140625" customWidth="1"/>
    <col min="10" max="11" width="13.42578125" customWidth="1"/>
    <col min="12" max="12" width="1.28515625" hidden="1" customWidth="1"/>
    <col min="13" max="13" width="11.42578125" customWidth="1"/>
  </cols>
  <sheetData>
    <row r="1" spans="2:14" s="1" customFormat="1" x14ac:dyDescent="0.25"/>
    <row r="2" spans="2:14" ht="27" customHeight="1" x14ac:dyDescent="0.25">
      <c r="B2" s="391" t="s">
        <v>97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47"/>
    </row>
    <row r="3" spans="2:14" ht="6" customHeight="1" x14ac:dyDescent="0.25">
      <c r="B3" s="48"/>
      <c r="C3" s="48"/>
      <c r="D3" s="48"/>
      <c r="E3" s="49"/>
      <c r="F3" s="49"/>
      <c r="G3" s="49"/>
      <c r="H3" s="49"/>
      <c r="I3" s="49"/>
      <c r="J3" s="49"/>
      <c r="K3" s="49"/>
      <c r="L3" s="49"/>
      <c r="M3" s="49"/>
      <c r="N3" s="48"/>
    </row>
    <row r="4" spans="2:14" ht="23.1" customHeight="1" x14ac:dyDescent="0.25">
      <c r="B4" s="266"/>
      <c r="C4" s="267"/>
      <c r="D4" s="267"/>
      <c r="E4" s="296" t="s">
        <v>164</v>
      </c>
      <c r="F4" s="296" t="s">
        <v>165</v>
      </c>
      <c r="G4" s="251"/>
      <c r="H4" s="252" t="s">
        <v>2</v>
      </c>
      <c r="I4" s="250"/>
      <c r="J4" s="250" t="s">
        <v>166</v>
      </c>
      <c r="K4" s="250" t="s">
        <v>167</v>
      </c>
      <c r="L4" s="356"/>
      <c r="M4" s="355" t="s">
        <v>2</v>
      </c>
      <c r="N4" s="48"/>
    </row>
    <row r="5" spans="2:14" ht="18.95" customHeight="1" x14ac:dyDescent="0.25">
      <c r="B5" s="195"/>
      <c r="C5" s="199" t="s">
        <v>5</v>
      </c>
      <c r="D5" s="199"/>
      <c r="E5" s="144"/>
      <c r="F5" s="363"/>
      <c r="G5" s="52"/>
      <c r="H5" s="170"/>
      <c r="I5" s="52"/>
      <c r="J5" s="144"/>
      <c r="K5" s="363"/>
      <c r="L5" s="52"/>
      <c r="M5" s="170"/>
      <c r="N5" s="48"/>
    </row>
    <row r="6" spans="2:14" ht="18.95" customHeight="1" x14ac:dyDescent="0.25">
      <c r="B6" s="195"/>
      <c r="C6" s="393" t="s">
        <v>0</v>
      </c>
      <c r="D6" s="393"/>
      <c r="E6" s="54">
        <v>292.92953447227711</v>
      </c>
      <c r="F6" s="366">
        <v>284.45996479741672</v>
      </c>
      <c r="G6" s="50"/>
      <c r="H6" s="171">
        <v>2.9774206296102612</v>
      </c>
      <c r="I6" s="50"/>
      <c r="J6" s="344">
        <v>1148.3355160826065</v>
      </c>
      <c r="K6" s="364">
        <v>1142.2987052253118</v>
      </c>
      <c r="L6" s="50"/>
      <c r="M6" s="171">
        <v>0.52847918234346647</v>
      </c>
      <c r="N6" s="48"/>
    </row>
    <row r="7" spans="2:14" ht="18.95" customHeight="1" x14ac:dyDescent="0.25">
      <c r="B7" s="195"/>
      <c r="C7" s="393" t="s">
        <v>4</v>
      </c>
      <c r="D7" s="393"/>
      <c r="E7" s="54">
        <v>115.65829517096611</v>
      </c>
      <c r="F7" s="366">
        <v>116.25972758189477</v>
      </c>
      <c r="G7" s="50"/>
      <c r="H7" s="171">
        <v>-0.51731792550864242</v>
      </c>
      <c r="I7" s="50"/>
      <c r="J7" s="344">
        <v>441.26759392122813</v>
      </c>
      <c r="K7" s="351">
        <v>450.06094221024398</v>
      </c>
      <c r="L7" s="50"/>
      <c r="M7" s="171">
        <v>-1.9538127982916764</v>
      </c>
      <c r="N7" s="48"/>
    </row>
    <row r="8" spans="2:14" ht="21" customHeight="1" x14ac:dyDescent="0.25">
      <c r="B8" s="195"/>
      <c r="C8" s="200" t="s">
        <v>10</v>
      </c>
      <c r="D8" s="201"/>
      <c r="E8" s="147">
        <v>408.5878296432432</v>
      </c>
      <c r="F8" s="367">
        <v>400.71969237931148</v>
      </c>
      <c r="G8" s="50"/>
      <c r="H8" s="171">
        <v>1.9635015232752684</v>
      </c>
      <c r="I8" s="50"/>
      <c r="J8" s="345">
        <v>1589.6031100038344</v>
      </c>
      <c r="K8" s="352">
        <v>1592.3596474355559</v>
      </c>
      <c r="L8" s="50"/>
      <c r="M8" s="171">
        <v>-0.17311022897125161</v>
      </c>
      <c r="N8" s="48"/>
    </row>
    <row r="9" spans="2:14" ht="18.95" customHeight="1" x14ac:dyDescent="0.25">
      <c r="B9" s="195"/>
      <c r="C9" s="393" t="s">
        <v>6</v>
      </c>
      <c r="D9" s="393"/>
      <c r="E9" s="54">
        <v>56.76752504205848</v>
      </c>
      <c r="F9" s="366">
        <v>55.114710064672366</v>
      </c>
      <c r="G9" s="50"/>
      <c r="H9" s="171">
        <v>2.998863598205781</v>
      </c>
      <c r="I9" s="50"/>
      <c r="J9" s="344">
        <v>240.81882397077729</v>
      </c>
      <c r="K9" s="300">
        <v>240.10393291046296</v>
      </c>
      <c r="L9" s="50"/>
      <c r="M9" s="171">
        <v>0.29774233668256045</v>
      </c>
      <c r="N9" s="48"/>
    </row>
    <row r="10" spans="2:14" ht="18.95" customHeight="1" x14ac:dyDescent="0.25">
      <c r="B10" s="195"/>
      <c r="C10" s="393" t="s">
        <v>7</v>
      </c>
      <c r="D10" s="393"/>
      <c r="E10" s="54">
        <v>42.984679926606027</v>
      </c>
      <c r="F10" s="366">
        <v>39.75864927318726</v>
      </c>
      <c r="G10" s="50"/>
      <c r="H10" s="171">
        <v>8.1140348386894665</v>
      </c>
      <c r="I10" s="50"/>
      <c r="J10" s="344">
        <v>179.83953191008123</v>
      </c>
      <c r="K10" s="300">
        <v>172.24079245732406</v>
      </c>
      <c r="L10" s="50"/>
      <c r="M10" s="171">
        <v>4.4116955944915937</v>
      </c>
      <c r="N10" s="48"/>
    </row>
    <row r="11" spans="2:14" ht="21" customHeight="1" x14ac:dyDescent="0.25">
      <c r="B11" s="195"/>
      <c r="C11" s="202" t="s">
        <v>40</v>
      </c>
      <c r="D11" s="201"/>
      <c r="E11" s="147">
        <v>508.34003461190775</v>
      </c>
      <c r="F11" s="301">
        <v>495.59305171717108</v>
      </c>
      <c r="G11" s="50"/>
      <c r="H11" s="171">
        <v>2.5720665071009119</v>
      </c>
      <c r="I11" s="50"/>
      <c r="J11" s="345">
        <v>2010.2614658846931</v>
      </c>
      <c r="K11" s="352">
        <v>2004.7043728033427</v>
      </c>
      <c r="L11" s="50"/>
      <c r="M11" s="171">
        <v>0.27720262182993061</v>
      </c>
      <c r="N11" s="48"/>
    </row>
    <row r="12" spans="2:14" ht="18.95" customHeight="1" x14ac:dyDescent="0.25">
      <c r="B12" s="195"/>
      <c r="C12" s="393" t="s">
        <v>9</v>
      </c>
      <c r="D12" s="393"/>
      <c r="E12" s="54">
        <v>52.909902570305398</v>
      </c>
      <c r="F12" s="300">
        <v>49.313515448571003</v>
      </c>
      <c r="G12" s="50"/>
      <c r="H12" s="171">
        <v>7.2929035559938127</v>
      </c>
      <c r="I12" s="50"/>
      <c r="J12" s="344">
        <v>229.98428860993153</v>
      </c>
      <c r="K12" s="351">
        <v>215.35261452889247</v>
      </c>
      <c r="L12" s="50"/>
      <c r="M12" s="171">
        <v>6.794286715788167</v>
      </c>
      <c r="N12" s="48"/>
    </row>
    <row r="13" spans="2:14" ht="21" customHeight="1" x14ac:dyDescent="0.25">
      <c r="B13" s="195"/>
      <c r="C13" s="202" t="s">
        <v>1</v>
      </c>
      <c r="D13" s="203"/>
      <c r="E13" s="147">
        <v>561.2499371822131</v>
      </c>
      <c r="F13" s="301">
        <v>544.9065671657421</v>
      </c>
      <c r="G13" s="60"/>
      <c r="H13" s="171">
        <v>2.9992976780365943</v>
      </c>
      <c r="I13" s="50"/>
      <c r="J13" s="345">
        <v>2240.2457544946246</v>
      </c>
      <c r="K13" s="352">
        <v>2220.0569873322356</v>
      </c>
      <c r="L13" s="60"/>
      <c r="M13" s="171">
        <v>0.90938058246194942</v>
      </c>
      <c r="N13" s="48"/>
    </row>
    <row r="14" spans="2:14" ht="21" customHeight="1" x14ac:dyDescent="0.25">
      <c r="B14" s="195"/>
      <c r="C14" s="204" t="s">
        <v>101</v>
      </c>
      <c r="D14" s="204"/>
      <c r="E14" s="145"/>
      <c r="F14" s="368"/>
      <c r="G14" s="52"/>
      <c r="H14" s="171"/>
      <c r="I14" s="52"/>
      <c r="J14" s="145"/>
      <c r="K14" s="362"/>
      <c r="L14" s="52"/>
      <c r="M14" s="171"/>
      <c r="N14" s="48"/>
    </row>
    <row r="15" spans="2:14" ht="18.95" customHeight="1" x14ac:dyDescent="0.25">
      <c r="B15" s="195"/>
      <c r="C15" s="205" t="s">
        <v>116</v>
      </c>
      <c r="D15" s="203"/>
      <c r="E15" s="63">
        <v>41408.937415376182</v>
      </c>
      <c r="F15" s="359">
        <v>39456.137560810603</v>
      </c>
      <c r="G15" s="50"/>
      <c r="H15" s="171">
        <v>4.9492930005018421</v>
      </c>
      <c r="I15" s="50"/>
      <c r="J15" s="346">
        <v>162727.59428166313</v>
      </c>
      <c r="K15" s="359">
        <v>155653.07982357993</v>
      </c>
      <c r="L15" s="50"/>
      <c r="M15" s="171">
        <v>4.5450526684737591</v>
      </c>
      <c r="N15" s="48"/>
    </row>
    <row r="16" spans="2:14" ht="18.95" customHeight="1" x14ac:dyDescent="0.25">
      <c r="B16" s="198"/>
      <c r="C16" s="392" t="s">
        <v>3</v>
      </c>
      <c r="D16" s="392"/>
      <c r="E16" s="66">
        <v>8016.143138847121</v>
      </c>
      <c r="F16" s="302">
        <v>6810.9664197440816</v>
      </c>
      <c r="G16" s="67"/>
      <c r="H16" s="172">
        <v>17.69465072694225</v>
      </c>
      <c r="I16" s="50"/>
      <c r="J16" s="347">
        <v>30403.330322021375</v>
      </c>
      <c r="K16" s="365">
        <v>27466.887099599531</v>
      </c>
      <c r="L16" s="67"/>
      <c r="M16" s="172">
        <v>10.690848263124275</v>
      </c>
      <c r="N16" s="48"/>
    </row>
    <row r="17" spans="2:14" s="1" customFormat="1" ht="18.95" customHeight="1" x14ac:dyDescent="0.25">
      <c r="B17" s="418"/>
      <c r="C17" s="385" t="s">
        <v>170</v>
      </c>
      <c r="D17" s="385"/>
      <c r="E17" s="419">
        <f>+E16/E15</f>
        <v>0.19358485484514087</v>
      </c>
      <c r="F17" s="419">
        <f>+F16/F15</f>
        <v>0.17262121537484204</v>
      </c>
      <c r="G17" s="420"/>
      <c r="H17" s="172" t="s">
        <v>168</v>
      </c>
      <c r="I17" s="421"/>
      <c r="J17" s="422">
        <f>+J16/J15</f>
        <v>0.18683573893064895</v>
      </c>
      <c r="K17" s="422">
        <f>+K16/K15</f>
        <v>0.17646221411571816</v>
      </c>
      <c r="L17" s="420"/>
      <c r="M17" s="172" t="s">
        <v>169</v>
      </c>
      <c r="N17" s="48"/>
    </row>
    <row r="18" spans="2:14" ht="14.25" customHeight="1" x14ac:dyDescent="0.25">
      <c r="B18" s="73"/>
      <c r="C18" s="74" t="s">
        <v>68</v>
      </c>
      <c r="D18" s="59"/>
      <c r="E18" s="71"/>
      <c r="F18" s="71"/>
      <c r="G18" s="72"/>
      <c r="H18" s="48"/>
      <c r="I18" s="48"/>
      <c r="J18" s="71"/>
      <c r="K18" s="71"/>
      <c r="L18" s="72"/>
      <c r="M18" s="48"/>
      <c r="N18" s="48"/>
    </row>
    <row r="19" spans="2:14" ht="14.25" customHeight="1" x14ac:dyDescent="0.25">
      <c r="B19" s="73"/>
      <c r="C19" s="74" t="s">
        <v>11</v>
      </c>
      <c r="D19" s="75"/>
      <c r="E19" s="76"/>
      <c r="F19" s="76"/>
      <c r="G19" s="77"/>
      <c r="H19" s="78"/>
      <c r="I19" s="78"/>
      <c r="J19" s="76"/>
      <c r="K19" s="76"/>
      <c r="L19" s="77"/>
      <c r="M19" s="78"/>
      <c r="N19" s="78"/>
    </row>
    <row r="20" spans="2:14" ht="12" customHeight="1" x14ac:dyDescent="0.25">
      <c r="B20" s="73"/>
      <c r="C20" s="74" t="s">
        <v>118</v>
      </c>
      <c r="D20" s="79"/>
      <c r="E20" s="80"/>
      <c r="F20" s="80"/>
      <c r="G20" s="79"/>
      <c r="H20" s="79"/>
      <c r="I20" s="79"/>
      <c r="J20" s="80"/>
      <c r="K20" s="80"/>
      <c r="L20" s="73"/>
      <c r="M20" s="73"/>
      <c r="N20" s="73"/>
    </row>
    <row r="21" spans="2:14" x14ac:dyDescent="0.25">
      <c r="B21" s="73"/>
      <c r="C21" s="81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48"/>
    </row>
  </sheetData>
  <mergeCells count="7">
    <mergeCell ref="B2:M2"/>
    <mergeCell ref="C16:D16"/>
    <mergeCell ref="C12:D12"/>
    <mergeCell ref="C10:D10"/>
    <mergeCell ref="C9:D9"/>
    <mergeCell ref="C6:D6"/>
    <mergeCell ref="C7:D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showGridLines="0" topLeftCell="A7" zoomScale="90" zoomScaleNormal="90" zoomScalePageLayoutView="110" workbookViewId="0">
      <selection activeCell="F27" sqref="F27"/>
    </sheetView>
  </sheetViews>
  <sheetFormatPr baseColWidth="10" defaultColWidth="11.42578125" defaultRowHeight="15" x14ac:dyDescent="0.25"/>
  <cols>
    <col min="1" max="1" width="8.28515625" customWidth="1"/>
    <col min="2" max="2" width="1.28515625" customWidth="1"/>
    <col min="3" max="3" width="7.28515625" customWidth="1"/>
    <col min="4" max="4" width="28" customWidth="1"/>
    <col min="5" max="6" width="16.140625" customWidth="1"/>
    <col min="7" max="7" width="1.28515625" customWidth="1"/>
    <col min="8" max="8" width="13.85546875" customWidth="1"/>
    <col min="9" max="9" width="1.28515625" customWidth="1"/>
    <col min="10" max="11" width="13.42578125" customWidth="1"/>
    <col min="12" max="12" width="1.28515625" customWidth="1"/>
    <col min="13" max="13" width="11.42578125" customWidth="1"/>
  </cols>
  <sheetData>
    <row r="1" spans="1:13" x14ac:dyDescent="0.25">
      <c r="E1" s="13"/>
      <c r="F1" s="13"/>
      <c r="J1" s="14"/>
      <c r="K1" s="14"/>
    </row>
    <row r="2" spans="1:13" ht="25.5" customHeight="1" x14ac:dyDescent="0.25">
      <c r="A2" s="1"/>
      <c r="B2" s="391" t="s">
        <v>130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</row>
    <row r="3" spans="1:13" ht="6" customHeight="1" x14ac:dyDescent="0.25">
      <c r="A3" s="1"/>
      <c r="B3" s="48"/>
      <c r="C3" s="48"/>
      <c r="D3" s="48"/>
      <c r="E3" s="48"/>
      <c r="F3" s="114"/>
      <c r="G3" s="114"/>
      <c r="H3" s="114"/>
      <c r="I3" s="114"/>
      <c r="J3" s="114"/>
      <c r="K3" s="114"/>
      <c r="L3" s="108"/>
      <c r="M3" s="108"/>
    </row>
    <row r="4" spans="1:13" ht="23.1" customHeight="1" x14ac:dyDescent="0.25">
      <c r="A4" s="1"/>
      <c r="B4" s="257"/>
      <c r="C4" s="257"/>
      <c r="D4" s="257"/>
      <c r="E4" s="292" t="s">
        <v>164</v>
      </c>
      <c r="F4" s="294" t="s">
        <v>165</v>
      </c>
      <c r="G4" s="253"/>
      <c r="H4" s="252" t="s">
        <v>2</v>
      </c>
      <c r="I4" s="250"/>
      <c r="J4" s="250" t="s">
        <v>166</v>
      </c>
      <c r="K4" s="250" t="s">
        <v>167</v>
      </c>
      <c r="L4" s="253"/>
      <c r="M4" s="252" t="s">
        <v>2</v>
      </c>
    </row>
    <row r="5" spans="1:13" ht="21" customHeight="1" x14ac:dyDescent="0.25">
      <c r="A5" s="1"/>
      <c r="B5" s="206"/>
      <c r="C5" s="207" t="s">
        <v>74</v>
      </c>
      <c r="D5" s="212"/>
      <c r="E5" s="146"/>
      <c r="F5" s="146"/>
      <c r="G5" s="62"/>
      <c r="H5" s="173"/>
      <c r="I5" s="62"/>
      <c r="J5" s="62"/>
      <c r="K5" s="62"/>
      <c r="L5" s="62"/>
      <c r="M5" s="173"/>
    </row>
    <row r="6" spans="1:13" ht="18.95" customHeight="1" x14ac:dyDescent="0.25">
      <c r="A6" s="1"/>
      <c r="B6" s="206"/>
      <c r="C6" s="395" t="s">
        <v>0</v>
      </c>
      <c r="D6" s="396"/>
      <c r="E6" s="56">
        <v>176.48608410077711</v>
      </c>
      <c r="F6" s="56">
        <v>169.49365940741671</v>
      </c>
      <c r="G6" s="47"/>
      <c r="H6" s="171">
        <v>4.1254786272284738</v>
      </c>
      <c r="I6" s="50"/>
      <c r="J6" s="342">
        <v>719.05729749250645</v>
      </c>
      <c r="K6" s="342">
        <v>715.13134822821189</v>
      </c>
      <c r="L6" s="47"/>
      <c r="M6" s="171">
        <v>0.54898296292302806</v>
      </c>
    </row>
    <row r="7" spans="1:13" ht="18.95" customHeight="1" x14ac:dyDescent="0.25">
      <c r="A7" s="1"/>
      <c r="B7" s="206"/>
      <c r="C7" s="395" t="s">
        <v>4</v>
      </c>
      <c r="D7" s="396"/>
      <c r="E7" s="56">
        <v>35.714371328766127</v>
      </c>
      <c r="F7" s="56">
        <v>33.647385180794764</v>
      </c>
      <c r="G7" s="47"/>
      <c r="H7" s="171">
        <v>6.1430810651852852</v>
      </c>
      <c r="I7" s="50"/>
      <c r="J7" s="342">
        <v>144.67693548852813</v>
      </c>
      <c r="K7" s="342">
        <v>141.23432250964399</v>
      </c>
      <c r="L7" s="47"/>
      <c r="M7" s="171">
        <v>2.4375186694785667</v>
      </c>
    </row>
    <row r="8" spans="1:13" ht="21" customHeight="1" x14ac:dyDescent="0.25">
      <c r="A8" s="1"/>
      <c r="B8" s="206"/>
      <c r="C8" s="208" t="s">
        <v>10</v>
      </c>
      <c r="D8" s="213"/>
      <c r="E8" s="57">
        <v>212.20045542954324</v>
      </c>
      <c r="F8" s="57">
        <v>203.14104458821149</v>
      </c>
      <c r="G8" s="47"/>
      <c r="H8" s="171">
        <v>4.4596653816052489</v>
      </c>
      <c r="I8" s="50"/>
      <c r="J8" s="343">
        <v>863.73423298103455</v>
      </c>
      <c r="K8" s="343">
        <v>856.36567073785591</v>
      </c>
      <c r="L8" s="47"/>
      <c r="M8" s="171">
        <v>0.86044577625699059</v>
      </c>
    </row>
    <row r="9" spans="1:13" ht="18.95" customHeight="1" x14ac:dyDescent="0.25">
      <c r="A9" s="1"/>
      <c r="B9" s="206"/>
      <c r="C9" s="395" t="s">
        <v>6</v>
      </c>
      <c r="D9" s="396"/>
      <c r="E9" s="56">
        <v>24.621772041558476</v>
      </c>
      <c r="F9" s="56">
        <v>19.749492317772372</v>
      </c>
      <c r="G9" s="47"/>
      <c r="H9" s="171">
        <v>24.670404916695432</v>
      </c>
      <c r="I9" s="50"/>
      <c r="J9" s="342">
        <v>108.29369110177728</v>
      </c>
      <c r="K9" s="342">
        <v>100.16942864366297</v>
      </c>
      <c r="L9" s="47"/>
      <c r="M9" s="171">
        <v>8.1105209125382096</v>
      </c>
    </row>
    <row r="10" spans="1:13" ht="18.95" customHeight="1" x14ac:dyDescent="0.25">
      <c r="A10" s="1"/>
      <c r="B10" s="206"/>
      <c r="C10" s="395" t="s">
        <v>7</v>
      </c>
      <c r="D10" s="396"/>
      <c r="E10" s="56">
        <v>16.48798005260603</v>
      </c>
      <c r="F10" s="56">
        <v>15.259702244287256</v>
      </c>
      <c r="G10" s="47"/>
      <c r="H10" s="171">
        <v>8.0491597323178574</v>
      </c>
      <c r="I10" s="50"/>
      <c r="J10" s="342">
        <v>69.514239036181252</v>
      </c>
      <c r="K10" s="342">
        <v>65.579149857224053</v>
      </c>
      <c r="L10" s="47"/>
      <c r="M10" s="171">
        <v>6.0005187434184482</v>
      </c>
    </row>
    <row r="11" spans="1:13" ht="21" customHeight="1" x14ac:dyDescent="0.25">
      <c r="A11" s="1"/>
      <c r="B11" s="206"/>
      <c r="C11" s="208" t="s">
        <v>12</v>
      </c>
      <c r="D11" s="213"/>
      <c r="E11" s="57">
        <v>253.31020752370773</v>
      </c>
      <c r="F11" s="57">
        <v>238.15023915027112</v>
      </c>
      <c r="G11" s="47"/>
      <c r="H11" s="171">
        <v>6.3657162081919072</v>
      </c>
      <c r="I11" s="50"/>
      <c r="J11" s="343">
        <v>1041.5421631189931</v>
      </c>
      <c r="K11" s="343">
        <v>1022.1142492387429</v>
      </c>
      <c r="L11" s="47"/>
      <c r="M11" s="171">
        <v>1.9007575615661354</v>
      </c>
    </row>
    <row r="12" spans="1:13" ht="18.95" customHeight="1" x14ac:dyDescent="0.25">
      <c r="A12" s="1"/>
      <c r="B12" s="206"/>
      <c r="C12" s="395" t="s">
        <v>9</v>
      </c>
      <c r="D12" s="396"/>
      <c r="E12" s="56">
        <v>50.168397515905397</v>
      </c>
      <c r="F12" s="56">
        <v>46.346520435771005</v>
      </c>
      <c r="G12" s="47"/>
      <c r="H12" s="171">
        <v>8.2463085560671381</v>
      </c>
      <c r="I12" s="50"/>
      <c r="J12" s="342">
        <v>218.88453695153152</v>
      </c>
      <c r="K12" s="342">
        <v>204.17341161849248</v>
      </c>
      <c r="L12" s="47"/>
      <c r="M12" s="171">
        <v>7.2052111077653302</v>
      </c>
    </row>
    <row r="13" spans="1:13" ht="21" customHeight="1" x14ac:dyDescent="0.25">
      <c r="A13" s="1"/>
      <c r="B13" s="206"/>
      <c r="C13" s="208" t="s">
        <v>1</v>
      </c>
      <c r="D13" s="212"/>
      <c r="E13" s="57">
        <v>303.47860503961311</v>
      </c>
      <c r="F13" s="57">
        <v>284.49675958604212</v>
      </c>
      <c r="G13" s="61"/>
      <c r="H13" s="171">
        <v>6.6720779109015416</v>
      </c>
      <c r="I13" s="50"/>
      <c r="J13" s="343">
        <v>1260.4267000705245</v>
      </c>
      <c r="K13" s="343">
        <v>1226.2876608572356</v>
      </c>
      <c r="L13" s="61"/>
      <c r="M13" s="171">
        <v>2.7839340069216734</v>
      </c>
    </row>
    <row r="14" spans="1:13" ht="21" customHeight="1" x14ac:dyDescent="0.25">
      <c r="A14" s="1"/>
      <c r="B14" s="206"/>
      <c r="C14" s="207" t="s">
        <v>13</v>
      </c>
      <c r="D14" s="212"/>
      <c r="E14" s="62"/>
      <c r="F14" s="62"/>
      <c r="G14" s="62"/>
      <c r="H14" s="176"/>
      <c r="I14" s="115"/>
      <c r="J14" s="112"/>
      <c r="K14" s="112"/>
      <c r="L14" s="62"/>
      <c r="M14" s="173"/>
    </row>
    <row r="15" spans="1:13" ht="18.95" customHeight="1" x14ac:dyDescent="0.25">
      <c r="A15" s="1"/>
      <c r="B15" s="206"/>
      <c r="C15" s="395" t="s">
        <v>14</v>
      </c>
      <c r="D15" s="396"/>
      <c r="E15" s="56">
        <v>30.800172059338376</v>
      </c>
      <c r="F15" s="56">
        <v>31.024849148051427</v>
      </c>
      <c r="G15" s="47"/>
      <c r="H15" s="171">
        <v>-0.22467708871305092</v>
      </c>
      <c r="I15" s="47"/>
      <c r="J15" s="344">
        <v>31.444262991728259</v>
      </c>
      <c r="K15" s="357">
        <v>31.450733038689414</v>
      </c>
      <c r="L15" s="47"/>
      <c r="M15" s="171">
        <v>-6.4700469611551625E-3</v>
      </c>
    </row>
    <row r="16" spans="1:13" ht="18.95" customHeight="1" x14ac:dyDescent="0.25">
      <c r="A16" s="1"/>
      <c r="B16" s="206"/>
      <c r="C16" s="395" t="s">
        <v>15</v>
      </c>
      <c r="D16" s="396"/>
      <c r="E16" s="56">
        <v>69.199827940661635</v>
      </c>
      <c r="F16" s="56">
        <v>68.97515085194857</v>
      </c>
      <c r="G16" s="47"/>
      <c r="H16" s="171">
        <v>0.22467708871306513</v>
      </c>
      <c r="I16" s="47"/>
      <c r="J16" s="344">
        <v>68.555737008271763</v>
      </c>
      <c r="K16" s="357">
        <v>68.549266961310579</v>
      </c>
      <c r="L16" s="47"/>
      <c r="M16" s="171">
        <v>6.4700469611835842E-3</v>
      </c>
    </row>
    <row r="17" spans="1:13" ht="18.95" customHeight="1" x14ac:dyDescent="0.25">
      <c r="A17" s="1"/>
      <c r="B17" s="206"/>
      <c r="C17" s="395" t="s">
        <v>16</v>
      </c>
      <c r="D17" s="396"/>
      <c r="E17" s="56">
        <v>55.253835908786165</v>
      </c>
      <c r="F17" s="56">
        <v>55.009412630743526</v>
      </c>
      <c r="G17" s="47"/>
      <c r="H17" s="171">
        <v>0.24442327804263897</v>
      </c>
      <c r="I17" s="47"/>
      <c r="J17" s="344">
        <v>54.15791133458044</v>
      </c>
      <c r="K17" s="357">
        <v>53.551813210628787</v>
      </c>
      <c r="L17" s="47"/>
      <c r="M17" s="171">
        <v>0.60609812395165363</v>
      </c>
    </row>
    <row r="18" spans="1:13" ht="18.95" customHeight="1" x14ac:dyDescent="0.25">
      <c r="A18" s="1"/>
      <c r="B18" s="206"/>
      <c r="C18" s="394" t="s">
        <v>18</v>
      </c>
      <c r="D18" s="394"/>
      <c r="E18" s="56">
        <v>44.746164091213842</v>
      </c>
      <c r="F18" s="56">
        <v>44.990587369256467</v>
      </c>
      <c r="G18" s="47"/>
      <c r="H18" s="171">
        <v>-0.24442327804262476</v>
      </c>
      <c r="I18" s="47"/>
      <c r="J18" s="344">
        <v>45.842088665419588</v>
      </c>
      <c r="K18" s="357">
        <v>46.448186789371199</v>
      </c>
      <c r="L18" s="47"/>
      <c r="M18" s="171">
        <v>-0.606098123951611</v>
      </c>
    </row>
    <row r="19" spans="1:13" ht="21" customHeight="1" x14ac:dyDescent="0.25">
      <c r="A19" s="1"/>
      <c r="B19" s="209"/>
      <c r="C19" s="210" t="s">
        <v>102</v>
      </c>
      <c r="D19" s="210"/>
      <c r="E19" s="62"/>
      <c r="F19" s="62"/>
      <c r="G19" s="62"/>
      <c r="H19" s="176"/>
      <c r="I19" s="62"/>
      <c r="J19" s="112"/>
      <c r="K19" s="112"/>
      <c r="L19" s="62"/>
      <c r="M19" s="173"/>
    </row>
    <row r="20" spans="1:13" ht="18.95" customHeight="1" x14ac:dyDescent="0.25">
      <c r="A20" s="1"/>
      <c r="B20" s="206"/>
      <c r="C20" s="211" t="s">
        <v>17</v>
      </c>
      <c r="D20" s="207"/>
      <c r="E20" s="149">
        <v>16888.718347859991</v>
      </c>
      <c r="F20" s="339">
        <v>15152.727842634504</v>
      </c>
      <c r="G20" s="47"/>
      <c r="H20" s="171">
        <v>11.456620373930381</v>
      </c>
      <c r="I20" s="47"/>
      <c r="J20" s="338">
        <v>68035.970579339977</v>
      </c>
      <c r="K20" s="339">
        <v>62383.414669774524</v>
      </c>
      <c r="L20" s="47"/>
      <c r="M20" s="171">
        <v>9.0609915143105901</v>
      </c>
    </row>
    <row r="21" spans="1:13" ht="16.5" customHeight="1" x14ac:dyDescent="0.25">
      <c r="A21" s="1"/>
      <c r="B21" s="209"/>
      <c r="C21" s="392" t="s">
        <v>3</v>
      </c>
      <c r="D21" s="392"/>
      <c r="E21" s="149">
        <v>3752.1390269562862</v>
      </c>
      <c r="F21" s="339">
        <v>2612.0619579219474</v>
      </c>
      <c r="G21" s="68"/>
      <c r="H21" s="172">
        <v>43.64663194824594</v>
      </c>
      <c r="I21" s="47"/>
      <c r="J21" s="338">
        <v>15677.902548487298</v>
      </c>
      <c r="K21" s="339">
        <v>13516.697791077908</v>
      </c>
      <c r="L21" s="47"/>
      <c r="M21" s="172">
        <v>15.98914757742056</v>
      </c>
    </row>
    <row r="22" spans="1:13" s="1" customFormat="1" ht="16.5" customHeight="1" x14ac:dyDescent="0.25">
      <c r="B22" s="209"/>
      <c r="C22" s="385" t="s">
        <v>173</v>
      </c>
      <c r="D22" s="385"/>
      <c r="E22" s="423">
        <f>+E21/E20</f>
        <v>0.22216837001321232</v>
      </c>
      <c r="F22" s="423">
        <f>+F21/F20</f>
        <v>0.17238229215550971</v>
      </c>
      <c r="G22" s="424"/>
      <c r="H22" s="172" t="s">
        <v>171</v>
      </c>
      <c r="I22" s="425"/>
      <c r="J22" s="426">
        <f>+J21/J20</f>
        <v>0.23043549485642381</v>
      </c>
      <c r="K22" s="426">
        <f>+K21/K20</f>
        <v>0.21667133584508483</v>
      </c>
      <c r="L22" s="425"/>
      <c r="M22" s="172" t="s">
        <v>172</v>
      </c>
    </row>
    <row r="23" spans="1:13" ht="16.5" customHeight="1" x14ac:dyDescent="0.25">
      <c r="A23" s="1"/>
      <c r="B23" s="73"/>
      <c r="C23" s="74" t="s">
        <v>68</v>
      </c>
      <c r="D23" s="59"/>
      <c r="E23" s="71"/>
      <c r="F23" s="71"/>
      <c r="G23" s="72"/>
      <c r="H23" s="48"/>
      <c r="I23" s="48"/>
      <c r="J23" s="71"/>
      <c r="K23" s="71"/>
      <c r="L23" s="72"/>
      <c r="M23" s="48"/>
    </row>
    <row r="24" spans="1:13" x14ac:dyDescent="0.25">
      <c r="A24" s="1"/>
      <c r="B24" s="73"/>
      <c r="C24" s="74" t="s">
        <v>11</v>
      </c>
      <c r="D24" s="75"/>
      <c r="E24" s="76"/>
      <c r="F24" s="76"/>
      <c r="G24" s="77"/>
      <c r="H24" s="78"/>
      <c r="I24" s="78"/>
      <c r="J24" s="76"/>
      <c r="K24" s="76"/>
      <c r="L24" s="77"/>
      <c r="M24" s="78"/>
    </row>
  </sheetData>
  <mergeCells count="11">
    <mergeCell ref="C18:D18"/>
    <mergeCell ref="C16:D16"/>
    <mergeCell ref="C17:D17"/>
    <mergeCell ref="C21:D21"/>
    <mergeCell ref="B2:M2"/>
    <mergeCell ref="C10:D10"/>
    <mergeCell ref="C12:D12"/>
    <mergeCell ref="C15:D15"/>
    <mergeCell ref="C6:D6"/>
    <mergeCell ref="C7:D7"/>
    <mergeCell ref="C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showGridLines="0" zoomScaleNormal="100" zoomScalePageLayoutView="140" workbookViewId="0">
      <selection activeCell="N24" sqref="N24"/>
    </sheetView>
  </sheetViews>
  <sheetFormatPr baseColWidth="10" defaultColWidth="11.42578125" defaultRowHeight="15" x14ac:dyDescent="0.25"/>
  <cols>
    <col min="1" max="1" width="8.85546875" style="1" customWidth="1"/>
    <col min="2" max="2" width="1.85546875" style="1" customWidth="1"/>
    <col min="3" max="3" width="9" style="1" customWidth="1"/>
    <col min="4" max="4" width="28.140625" style="1" customWidth="1"/>
    <col min="5" max="6" width="13.28515625" style="1" customWidth="1"/>
    <col min="7" max="7" width="2.42578125" style="1" hidden="1" customWidth="1"/>
    <col min="8" max="8" width="14.28515625" style="1" customWidth="1"/>
    <col min="9" max="9" width="3.140625" style="1" customWidth="1"/>
    <col min="10" max="11" width="13.42578125" style="1" customWidth="1"/>
    <col min="12" max="12" width="2.7109375" style="1" hidden="1" customWidth="1"/>
    <col min="13" max="13" width="11.85546875" style="1" customWidth="1"/>
    <col min="14" max="16384" width="11.42578125" style="1"/>
  </cols>
  <sheetData>
    <row r="1" spans="1:13" x14ac:dyDescent="0.25">
      <c r="A1" s="12"/>
      <c r="B1" s="12"/>
      <c r="C1" s="12"/>
      <c r="D1" s="14"/>
      <c r="E1" s="22"/>
      <c r="F1" s="22"/>
      <c r="J1" s="14"/>
      <c r="K1" s="14"/>
    </row>
    <row r="2" spans="1:13" ht="25.5" customHeight="1" x14ac:dyDescent="0.25">
      <c r="B2" s="397" t="s">
        <v>100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</row>
    <row r="3" spans="1:13" ht="6" customHeight="1" x14ac:dyDescent="0.25">
      <c r="B3" s="48"/>
      <c r="C3" s="48"/>
      <c r="D3" s="48"/>
      <c r="E3" s="48"/>
      <c r="F3" s="114"/>
      <c r="G3" s="114"/>
      <c r="H3" s="114"/>
      <c r="I3" s="114"/>
      <c r="J3" s="114"/>
      <c r="K3" s="114"/>
      <c r="L3" s="108"/>
      <c r="M3" s="108"/>
    </row>
    <row r="4" spans="1:13" x14ac:dyDescent="0.25">
      <c r="B4" s="266"/>
      <c r="C4" s="266"/>
      <c r="D4" s="266"/>
      <c r="E4" s="254" t="s">
        <v>164</v>
      </c>
      <c r="F4" s="254" t="s">
        <v>165</v>
      </c>
      <c r="G4" s="255"/>
      <c r="H4" s="256" t="s">
        <v>2</v>
      </c>
      <c r="I4" s="254"/>
      <c r="J4" s="254" t="s">
        <v>166</v>
      </c>
      <c r="K4" s="254" t="s">
        <v>167</v>
      </c>
      <c r="L4" s="255"/>
      <c r="M4" s="256" t="s">
        <v>2</v>
      </c>
    </row>
    <row r="5" spans="1:13" x14ac:dyDescent="0.25">
      <c r="B5" s="214"/>
      <c r="C5" s="207" t="s">
        <v>74</v>
      </c>
      <c r="D5" s="207"/>
      <c r="E5" s="53"/>
      <c r="F5" s="53"/>
      <c r="G5" s="53"/>
      <c r="H5" s="178"/>
      <c r="I5" s="53"/>
      <c r="J5" s="53"/>
      <c r="K5" s="370"/>
      <c r="L5" s="53"/>
      <c r="M5" s="178"/>
    </row>
    <row r="6" spans="1:13" x14ac:dyDescent="0.25">
      <c r="B6" s="214"/>
      <c r="C6" s="395" t="s">
        <v>0</v>
      </c>
      <c r="D6" s="395"/>
      <c r="E6" s="56">
        <v>52.756083800000006</v>
      </c>
      <c r="F6" s="351">
        <v>51.659899880000005</v>
      </c>
      <c r="G6" s="48"/>
      <c r="H6" s="177">
        <v>2.121924205324266</v>
      </c>
      <c r="I6" s="83"/>
      <c r="J6" s="340">
        <v>200.65233538000001</v>
      </c>
      <c r="K6" s="369">
        <v>198.98237114</v>
      </c>
      <c r="L6" s="48"/>
      <c r="M6" s="177">
        <v>0.83925235709703117</v>
      </c>
    </row>
    <row r="7" spans="1:13" x14ac:dyDescent="0.25">
      <c r="B7" s="214"/>
      <c r="C7" s="395" t="s">
        <v>4</v>
      </c>
      <c r="D7" s="395"/>
      <c r="E7" s="56">
        <v>28.911411699999999</v>
      </c>
      <c r="F7" s="351">
        <v>28.431631500000002</v>
      </c>
      <c r="G7" s="48"/>
      <c r="H7" s="177">
        <v>1.687487402894905</v>
      </c>
      <c r="I7" s="83"/>
      <c r="J7" s="340">
        <v>111.72332297</v>
      </c>
      <c r="K7" s="369">
        <v>112.13033182000001</v>
      </c>
      <c r="L7" s="48"/>
      <c r="M7" s="177">
        <v>-0.36297836936162176</v>
      </c>
    </row>
    <row r="8" spans="1:13" x14ac:dyDescent="0.25">
      <c r="B8" s="214"/>
      <c r="C8" s="208" t="s">
        <v>10</v>
      </c>
      <c r="D8" s="196"/>
      <c r="E8" s="57">
        <v>81.667495500000001</v>
      </c>
      <c r="F8" s="352">
        <v>80.091531380000006</v>
      </c>
      <c r="G8" s="48"/>
      <c r="H8" s="177">
        <v>1.9677038169275685</v>
      </c>
      <c r="I8" s="83"/>
      <c r="J8" s="341">
        <v>312.37565834999998</v>
      </c>
      <c r="K8" s="371">
        <v>311.11270295999998</v>
      </c>
      <c r="L8" s="48"/>
      <c r="M8" s="177">
        <v>0.40594786968963792</v>
      </c>
    </row>
    <row r="9" spans="1:13" x14ac:dyDescent="0.25">
      <c r="B9" s="214"/>
      <c r="C9" s="395" t="s">
        <v>6</v>
      </c>
      <c r="D9" s="395"/>
      <c r="E9" s="56">
        <v>12.37865891</v>
      </c>
      <c r="F9" s="351">
        <v>13.623486739999999</v>
      </c>
      <c r="G9" s="48"/>
      <c r="H9" s="177">
        <v>-9.1373658869946421</v>
      </c>
      <c r="I9" s="83"/>
      <c r="J9" s="340">
        <v>57.008815330000004</v>
      </c>
      <c r="K9" s="369">
        <v>62.945422359999995</v>
      </c>
      <c r="L9" s="48"/>
      <c r="M9" s="177">
        <v>-9.4313562566108562</v>
      </c>
    </row>
    <row r="10" spans="1:13" x14ac:dyDescent="0.25">
      <c r="B10" s="214"/>
      <c r="C10" s="395" t="s">
        <v>7</v>
      </c>
      <c r="D10" s="395"/>
      <c r="E10" s="56">
        <v>15.92188009</v>
      </c>
      <c r="F10" s="351">
        <v>14.464903420000001</v>
      </c>
      <c r="G10" s="48"/>
      <c r="H10" s="177">
        <v>10.07249497418352</v>
      </c>
      <c r="I10" s="83"/>
      <c r="J10" s="340">
        <v>71.671496559999994</v>
      </c>
      <c r="K10" s="369">
        <v>68.717232230000008</v>
      </c>
      <c r="L10" s="48"/>
      <c r="M10" s="177">
        <v>4.29916082782833</v>
      </c>
    </row>
    <row r="11" spans="1:13" x14ac:dyDescent="0.25">
      <c r="B11" s="214"/>
      <c r="C11" s="208" t="s">
        <v>1</v>
      </c>
      <c r="D11" s="207"/>
      <c r="E11" s="57">
        <v>109.9680345</v>
      </c>
      <c r="F11" s="352">
        <v>108.17992154000001</v>
      </c>
      <c r="G11" s="69"/>
      <c r="H11" s="177">
        <v>1.6529065047794722</v>
      </c>
      <c r="I11" s="83"/>
      <c r="J11" s="341">
        <v>441.05597023999997</v>
      </c>
      <c r="K11" s="371">
        <v>442.77535754999997</v>
      </c>
      <c r="L11" s="69"/>
      <c r="M11" s="177">
        <v>-0.38832046108299156</v>
      </c>
    </row>
    <row r="12" spans="1:13" x14ac:dyDescent="0.25">
      <c r="B12" s="214"/>
      <c r="C12" s="207" t="s">
        <v>13</v>
      </c>
      <c r="D12" s="207"/>
      <c r="E12" s="53"/>
      <c r="F12" s="361"/>
      <c r="G12" s="53"/>
      <c r="H12" s="178"/>
      <c r="I12" s="96"/>
      <c r="J12" s="84"/>
      <c r="K12" s="372"/>
      <c r="L12" s="53"/>
      <c r="M12" s="178"/>
    </row>
    <row r="13" spans="1:13" x14ac:dyDescent="0.25">
      <c r="B13" s="214"/>
      <c r="C13" s="395" t="s">
        <v>16</v>
      </c>
      <c r="D13" s="395"/>
      <c r="E13" s="56">
        <v>64.7</v>
      </c>
      <c r="F13" s="351">
        <v>65.7</v>
      </c>
      <c r="G13" s="48"/>
      <c r="H13" s="177">
        <v>-1</v>
      </c>
      <c r="I13" s="48"/>
      <c r="J13" s="336">
        <v>62.334000000000003</v>
      </c>
      <c r="K13" s="373">
        <v>63.067</v>
      </c>
      <c r="L13" s="48"/>
      <c r="M13" s="177">
        <v>-0.73299999999999699</v>
      </c>
    </row>
    <row r="14" spans="1:13" x14ac:dyDescent="0.25">
      <c r="B14" s="214"/>
      <c r="C14" s="395" t="s">
        <v>18</v>
      </c>
      <c r="D14" s="395"/>
      <c r="E14" s="56">
        <v>35.299999999999997</v>
      </c>
      <c r="F14" s="351">
        <v>34.300000000000004</v>
      </c>
      <c r="G14" s="48"/>
      <c r="H14" s="177">
        <v>0.99999999999999289</v>
      </c>
      <c r="I14" s="48"/>
      <c r="J14" s="336">
        <v>37.665999999999997</v>
      </c>
      <c r="K14" s="373">
        <v>36.933</v>
      </c>
      <c r="L14" s="48"/>
      <c r="M14" s="177">
        <v>0.73299999999999699</v>
      </c>
    </row>
    <row r="15" spans="1:13" x14ac:dyDescent="0.25">
      <c r="B15" s="215"/>
      <c r="C15" s="210" t="s">
        <v>102</v>
      </c>
      <c r="D15" s="210"/>
      <c r="E15" s="53"/>
      <c r="F15" s="353"/>
      <c r="G15" s="53"/>
      <c r="H15" s="194"/>
      <c r="I15" s="53"/>
      <c r="J15" s="84"/>
      <c r="K15" s="374"/>
      <c r="L15" s="53"/>
      <c r="M15" s="178"/>
    </row>
    <row r="16" spans="1:13" x14ac:dyDescent="0.25">
      <c r="B16" s="214"/>
      <c r="C16" s="211" t="s">
        <v>116</v>
      </c>
      <c r="D16" s="207"/>
      <c r="E16" s="149">
        <v>14855.677176687283</v>
      </c>
      <c r="F16" s="360">
        <v>14425.296421280884</v>
      </c>
      <c r="G16" s="48"/>
      <c r="H16" s="177">
        <v>2.9835141187912084</v>
      </c>
      <c r="I16" s="48"/>
      <c r="J16" s="338">
        <v>59038.411064476328</v>
      </c>
      <c r="K16" s="360">
        <v>56009.327437555818</v>
      </c>
      <c r="L16" s="48"/>
      <c r="M16" s="177">
        <v>5.408177111745549</v>
      </c>
    </row>
    <row r="17" spans="2:13" x14ac:dyDescent="0.25">
      <c r="B17" s="215"/>
      <c r="C17" s="392" t="s">
        <v>3</v>
      </c>
      <c r="D17" s="392"/>
      <c r="E17" s="149">
        <v>2040.1186588573548</v>
      </c>
      <c r="F17" s="354">
        <v>1859.4794587166748</v>
      </c>
      <c r="G17" s="72"/>
      <c r="H17" s="179">
        <v>9.7145036635870596</v>
      </c>
      <c r="I17" s="48"/>
      <c r="J17" s="338">
        <v>7355.3292427045872</v>
      </c>
      <c r="K17" s="354">
        <v>6555.8513161913797</v>
      </c>
      <c r="L17" s="48"/>
      <c r="M17" s="179">
        <v>12.194875813285888</v>
      </c>
    </row>
    <row r="18" spans="2:13" x14ac:dyDescent="0.25">
      <c r="B18" s="215"/>
      <c r="C18" s="385" t="s">
        <v>173</v>
      </c>
      <c r="D18" s="385"/>
      <c r="E18" s="423">
        <f>+E17/E16</f>
        <v>0.13732922670525397</v>
      </c>
      <c r="F18" s="423">
        <f>+F17/F16</f>
        <v>0.12890407270754467</v>
      </c>
      <c r="G18" s="427"/>
      <c r="H18" s="179" t="s">
        <v>174</v>
      </c>
      <c r="I18" s="82"/>
      <c r="J18" s="426">
        <f>+J17/J16</f>
        <v>0.12458548782201764</v>
      </c>
      <c r="K18" s="426">
        <f>+K17/K16</f>
        <v>0.11704927761363366</v>
      </c>
      <c r="L18" s="82"/>
      <c r="M18" s="179" t="s">
        <v>174</v>
      </c>
    </row>
    <row r="19" spans="2:13" ht="6" customHeight="1" x14ac:dyDescent="0.25">
      <c r="B19" s="48"/>
      <c r="C19" s="70"/>
      <c r="D19" s="70"/>
      <c r="E19" s="71"/>
      <c r="F19" s="71"/>
      <c r="G19" s="72"/>
      <c r="H19" s="47"/>
      <c r="I19" s="48"/>
      <c r="J19" s="71"/>
      <c r="K19" s="71"/>
      <c r="L19" s="72"/>
      <c r="M19" s="47"/>
    </row>
    <row r="20" spans="2:13" ht="12.75" customHeight="1" x14ac:dyDescent="0.25">
      <c r="B20" s="73"/>
      <c r="C20" s="74" t="s">
        <v>68</v>
      </c>
      <c r="D20" s="59"/>
      <c r="E20" s="71"/>
      <c r="F20" s="71"/>
      <c r="G20" s="72"/>
      <c r="H20" s="48"/>
      <c r="I20" s="48"/>
      <c r="J20" s="71"/>
      <c r="K20" s="71"/>
      <c r="L20" s="72"/>
      <c r="M20" s="48"/>
    </row>
    <row r="21" spans="2:13" ht="12.75" customHeight="1" x14ac:dyDescent="0.25">
      <c r="B21" s="73"/>
      <c r="C21" s="74" t="s">
        <v>11</v>
      </c>
      <c r="D21" s="75"/>
      <c r="E21" s="76"/>
      <c r="F21" s="76"/>
      <c r="G21" s="77"/>
      <c r="H21" s="78"/>
      <c r="I21" s="78"/>
      <c r="J21" s="76"/>
      <c r="K21" s="76"/>
      <c r="L21" s="77"/>
      <c r="M21" s="78"/>
    </row>
    <row r="22" spans="2:13" ht="12.75" customHeight="1" x14ac:dyDescent="0.25">
      <c r="B22" s="73"/>
      <c r="C22" s="74" t="s">
        <v>118</v>
      </c>
      <c r="D22" s="79"/>
      <c r="E22" s="79"/>
      <c r="F22" s="79"/>
      <c r="G22" s="79"/>
      <c r="H22" s="79"/>
      <c r="I22" s="79"/>
      <c r="J22" s="79"/>
      <c r="K22" s="73"/>
      <c r="L22" s="73"/>
      <c r="M22" s="73"/>
    </row>
    <row r="23" spans="2:13" x14ac:dyDescent="0.25">
      <c r="E23" s="19"/>
      <c r="F23" s="19"/>
      <c r="G23" s="19"/>
      <c r="H23" s="19"/>
      <c r="I23" s="19"/>
      <c r="J23" s="19"/>
      <c r="K23" s="12"/>
    </row>
    <row r="24" spans="2:13" x14ac:dyDescent="0.25">
      <c r="E24" s="19">
        <f>E17/E16</f>
        <v>0.13732922670525397</v>
      </c>
      <c r="F24" s="19">
        <f>F17/F16</f>
        <v>0.12890407270754467</v>
      </c>
    </row>
  </sheetData>
  <mergeCells count="8">
    <mergeCell ref="B2:M2"/>
    <mergeCell ref="C6:D6"/>
    <mergeCell ref="C13:D13"/>
    <mergeCell ref="C14:D14"/>
    <mergeCell ref="C17:D17"/>
    <mergeCell ref="C7:D7"/>
    <mergeCell ref="C9:D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9"/>
  <sheetViews>
    <sheetView showGridLines="0" zoomScale="80" zoomScaleNormal="80" workbookViewId="0">
      <selection activeCell="P18" sqref="P18"/>
    </sheetView>
  </sheetViews>
  <sheetFormatPr baseColWidth="10" defaultColWidth="11.42578125" defaultRowHeight="15" x14ac:dyDescent="0.25"/>
  <cols>
    <col min="1" max="1" width="8.85546875" customWidth="1"/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customWidth="1"/>
    <col min="10" max="10" width="13.42578125" customWidth="1"/>
    <col min="11" max="11" width="13.28515625" customWidth="1"/>
    <col min="12" max="12" width="1.28515625" hidden="1" customWidth="1"/>
    <col min="13" max="13" width="13.85546875" customWidth="1"/>
    <col min="14" max="14" width="1.28515625" customWidth="1"/>
  </cols>
  <sheetData>
    <row r="1" spans="1:14" x14ac:dyDescent="0.25">
      <c r="B1" s="73"/>
      <c r="C1" s="109"/>
      <c r="D1" s="82"/>
      <c r="E1" s="110"/>
      <c r="F1" s="110"/>
      <c r="G1" s="111"/>
      <c r="H1" s="82"/>
      <c r="I1" s="82"/>
      <c r="J1" s="110"/>
      <c r="K1" s="110"/>
      <c r="L1" s="111">
        <v>0</v>
      </c>
      <c r="M1" s="82"/>
      <c r="N1" s="82"/>
    </row>
    <row r="2" spans="1:14" ht="24.75" customHeight="1" x14ac:dyDescent="0.25">
      <c r="A2" s="1"/>
      <c r="B2" s="397" t="s">
        <v>154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108"/>
    </row>
    <row r="3" spans="1:14" ht="6" customHeight="1" x14ac:dyDescent="0.25">
      <c r="A3" s="1"/>
      <c r="B3" s="48"/>
      <c r="C3" s="48"/>
      <c r="D3" s="48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ht="23.1" customHeight="1" x14ac:dyDescent="0.25">
      <c r="A4" s="1"/>
      <c r="B4" s="266"/>
      <c r="C4" s="266"/>
      <c r="D4" s="266"/>
      <c r="E4" s="292" t="s">
        <v>164</v>
      </c>
      <c r="F4" s="294" t="s">
        <v>165</v>
      </c>
      <c r="G4" s="253"/>
      <c r="H4" s="252" t="s">
        <v>2</v>
      </c>
      <c r="I4" s="292"/>
      <c r="J4" s="292" t="s">
        <v>166</v>
      </c>
      <c r="K4" s="292" t="s">
        <v>167</v>
      </c>
      <c r="L4" s="253"/>
      <c r="M4" s="252" t="s">
        <v>2</v>
      </c>
      <c r="N4" s="116"/>
    </row>
    <row r="5" spans="1:14" ht="21" customHeight="1" x14ac:dyDescent="0.25">
      <c r="A5" s="1"/>
      <c r="B5" s="214"/>
      <c r="C5" s="207" t="s">
        <v>74</v>
      </c>
      <c r="D5" s="207"/>
      <c r="E5" s="53"/>
      <c r="F5" s="53"/>
      <c r="G5" s="53"/>
      <c r="H5" s="178"/>
      <c r="I5" s="53"/>
      <c r="J5" s="53"/>
      <c r="K5" s="53"/>
      <c r="L5" s="53"/>
      <c r="M5" s="178"/>
      <c r="N5" s="53"/>
    </row>
    <row r="6" spans="1:14" ht="18.95" customHeight="1" x14ac:dyDescent="0.25">
      <c r="A6" s="1"/>
      <c r="B6" s="214"/>
      <c r="C6" s="395" t="s">
        <v>0</v>
      </c>
      <c r="D6" s="395"/>
      <c r="E6" s="56">
        <v>63.6873665715</v>
      </c>
      <c r="F6" s="351">
        <v>63.30640550999999</v>
      </c>
      <c r="G6" s="48"/>
      <c r="H6" s="177">
        <v>0.60177332519666393</v>
      </c>
      <c r="I6" s="83"/>
      <c r="J6" s="336">
        <v>228.6258832101</v>
      </c>
      <c r="K6" s="373">
        <v>228.1849858571</v>
      </c>
      <c r="L6" s="48"/>
      <c r="M6" s="177">
        <v>0.19321926521322919</v>
      </c>
      <c r="N6" s="117"/>
    </row>
    <row r="7" spans="1:14" ht="18.95" customHeight="1" x14ac:dyDescent="0.25">
      <c r="A7" s="1"/>
      <c r="B7" s="214"/>
      <c r="C7" s="395" t="s">
        <v>4</v>
      </c>
      <c r="D7" s="395"/>
      <c r="E7" s="56">
        <v>51.032512142199998</v>
      </c>
      <c r="F7" s="351">
        <v>54.180710901099992</v>
      </c>
      <c r="G7" s="48"/>
      <c r="H7" s="177">
        <v>-5.810552697705706</v>
      </c>
      <c r="I7" s="83"/>
      <c r="J7" s="336">
        <v>184.8673354627</v>
      </c>
      <c r="K7" s="373">
        <v>196.69628788059998</v>
      </c>
      <c r="L7" s="48"/>
      <c r="M7" s="177">
        <v>-6.0138157894878415</v>
      </c>
      <c r="N7" s="117"/>
    </row>
    <row r="8" spans="1:14" ht="21" customHeight="1" x14ac:dyDescent="0.25">
      <c r="A8" s="1"/>
      <c r="B8" s="214"/>
      <c r="C8" s="208" t="s">
        <v>10</v>
      </c>
      <c r="D8" s="196"/>
      <c r="E8" s="57">
        <v>114.7198787137</v>
      </c>
      <c r="F8" s="352">
        <v>117.48711641109998</v>
      </c>
      <c r="G8" s="48"/>
      <c r="H8" s="177">
        <v>-2.3553541715306991</v>
      </c>
      <c r="I8" s="83"/>
      <c r="J8" s="337">
        <v>413.49321867279997</v>
      </c>
      <c r="K8" s="376">
        <v>424.88127373769998</v>
      </c>
      <c r="L8" s="48"/>
      <c r="M8" s="177">
        <v>-2.6802911233810733</v>
      </c>
      <c r="N8" s="117"/>
    </row>
    <row r="9" spans="1:14" ht="18.95" customHeight="1" x14ac:dyDescent="0.25">
      <c r="A9" s="1"/>
      <c r="B9" s="214"/>
      <c r="C9" s="395" t="s">
        <v>6</v>
      </c>
      <c r="D9" s="395"/>
      <c r="E9" s="56">
        <v>19.767094090500002</v>
      </c>
      <c r="F9" s="351">
        <v>21.741731006899997</v>
      </c>
      <c r="G9" s="48"/>
      <c r="H9" s="177">
        <v>-9.0822433401154701</v>
      </c>
      <c r="I9" s="83"/>
      <c r="J9" s="336">
        <v>75.516317538999999</v>
      </c>
      <c r="K9" s="373">
        <v>76.989081906799996</v>
      </c>
      <c r="L9" s="48"/>
      <c r="M9" s="177">
        <v>-1.9129522411799438</v>
      </c>
      <c r="N9" s="117"/>
    </row>
    <row r="10" spans="1:14" ht="18.95" customHeight="1" x14ac:dyDescent="0.25">
      <c r="A10" s="1"/>
      <c r="B10" s="214"/>
      <c r="C10" s="395" t="s">
        <v>7</v>
      </c>
      <c r="D10" s="395"/>
      <c r="E10" s="56">
        <v>10.574819783999999</v>
      </c>
      <c r="F10" s="351">
        <v>10.034043608899999</v>
      </c>
      <c r="G10" s="48"/>
      <c r="H10" s="177">
        <v>5.3894142399415257</v>
      </c>
      <c r="I10" s="83"/>
      <c r="J10" s="336">
        <v>38.653796313899996</v>
      </c>
      <c r="K10" s="373">
        <v>37.944410370100002</v>
      </c>
      <c r="L10" s="48"/>
      <c r="M10" s="177">
        <v>1.8695400373357485</v>
      </c>
      <c r="N10" s="117"/>
    </row>
    <row r="11" spans="1:14" s="1" customFormat="1" ht="21" customHeight="1" x14ac:dyDescent="0.25">
      <c r="B11" s="214"/>
      <c r="C11" s="208" t="s">
        <v>12</v>
      </c>
      <c r="D11" s="196"/>
      <c r="E11" s="57">
        <v>145.06179258820001</v>
      </c>
      <c r="F11" s="352">
        <v>149.26289102689998</v>
      </c>
      <c r="G11" s="48"/>
      <c r="H11" s="177">
        <v>-2.8145632245209939</v>
      </c>
      <c r="I11" s="83"/>
      <c r="J11" s="337">
        <v>527.66333252570007</v>
      </c>
      <c r="K11" s="376">
        <v>539.81476601459997</v>
      </c>
      <c r="L11" s="48"/>
      <c r="M11" s="177">
        <v>-2.2510376251121733</v>
      </c>
      <c r="N11" s="55"/>
    </row>
    <row r="12" spans="1:14" s="1" customFormat="1" ht="18.95" customHeight="1" x14ac:dyDescent="0.25">
      <c r="B12" s="214"/>
      <c r="C12" s="395" t="s">
        <v>9</v>
      </c>
      <c r="D12" s="395"/>
      <c r="E12" s="56">
        <v>2.7415050543999997</v>
      </c>
      <c r="F12" s="351">
        <v>2.9669950127999996</v>
      </c>
      <c r="G12" s="48"/>
      <c r="H12" s="177">
        <v>-7.5999439644221507</v>
      </c>
      <c r="I12" s="83"/>
      <c r="J12" s="336">
        <v>11.099751658399999</v>
      </c>
      <c r="K12" s="373">
        <v>11.179202910400001</v>
      </c>
      <c r="L12" s="48"/>
      <c r="M12" s="177">
        <v>-0.71070587623102144</v>
      </c>
      <c r="N12" s="55"/>
    </row>
    <row r="13" spans="1:14" s="1" customFormat="1" ht="21" customHeight="1" x14ac:dyDescent="0.25">
      <c r="B13" s="214"/>
      <c r="C13" s="208" t="s">
        <v>1</v>
      </c>
      <c r="D13" s="207"/>
      <c r="E13" s="57">
        <v>147.8032976426</v>
      </c>
      <c r="F13" s="352">
        <v>152.22988603969998</v>
      </c>
      <c r="G13" s="69"/>
      <c r="H13" s="177">
        <v>-2.907831380722159</v>
      </c>
      <c r="I13" s="83"/>
      <c r="J13" s="337">
        <v>538.76308418409997</v>
      </c>
      <c r="K13" s="376">
        <v>550.99396892499999</v>
      </c>
      <c r="L13" s="69"/>
      <c r="M13" s="177">
        <v>-2.2197855930733201</v>
      </c>
      <c r="N13" s="55"/>
    </row>
    <row r="14" spans="1:14" ht="21" customHeight="1" x14ac:dyDescent="0.25">
      <c r="A14" s="1"/>
      <c r="B14" s="214"/>
      <c r="C14" s="207" t="s">
        <v>13</v>
      </c>
      <c r="D14" s="207"/>
      <c r="E14" s="53"/>
      <c r="F14" s="361"/>
      <c r="G14" s="53"/>
      <c r="H14" s="178"/>
      <c r="I14" s="83"/>
      <c r="J14" s="375"/>
      <c r="K14" s="372"/>
      <c r="L14" s="48"/>
      <c r="M14" s="180"/>
      <c r="N14" s="53"/>
    </row>
    <row r="15" spans="1:14" ht="18.95" customHeight="1" x14ac:dyDescent="0.25">
      <c r="A15" s="1"/>
      <c r="B15" s="214"/>
      <c r="C15" s="395" t="s">
        <v>14</v>
      </c>
      <c r="D15" s="395"/>
      <c r="E15" s="56">
        <v>30.074088540024711</v>
      </c>
      <c r="F15" s="351">
        <v>27.406173154542401</v>
      </c>
      <c r="G15" s="48"/>
      <c r="H15" s="177">
        <v>2.6679153854823099</v>
      </c>
      <c r="I15" s="48"/>
      <c r="J15" s="336">
        <v>8.2504714786513969</v>
      </c>
      <c r="K15" s="373">
        <v>7.5718408029764888</v>
      </c>
      <c r="L15" s="48"/>
      <c r="M15" s="177">
        <v>0.67863067567490809</v>
      </c>
      <c r="N15" s="117"/>
    </row>
    <row r="16" spans="1:14" ht="18.95" customHeight="1" x14ac:dyDescent="0.25">
      <c r="A16" s="1"/>
      <c r="B16" s="214"/>
      <c r="C16" s="395" t="s">
        <v>15</v>
      </c>
      <c r="D16" s="395"/>
      <c r="E16" s="56">
        <v>69.925911459975282</v>
      </c>
      <c r="F16" s="351">
        <v>72.593826845457599</v>
      </c>
      <c r="G16" s="48"/>
      <c r="H16" s="177">
        <v>-2.667915385482317</v>
      </c>
      <c r="I16" s="48"/>
      <c r="J16" s="336">
        <v>19.183349059820081</v>
      </c>
      <c r="K16" s="373">
        <v>20.056390107917771</v>
      </c>
      <c r="L16" s="48"/>
      <c r="M16" s="177">
        <v>-0.87304104809769001</v>
      </c>
      <c r="N16" s="117"/>
    </row>
    <row r="17" spans="1:14" ht="18.95" customHeight="1" x14ac:dyDescent="0.25">
      <c r="A17" s="1"/>
      <c r="B17" s="214"/>
      <c r="C17" s="395" t="s">
        <v>16</v>
      </c>
      <c r="D17" s="395"/>
      <c r="E17" s="56">
        <v>68.652171817951952</v>
      </c>
      <c r="F17" s="351">
        <v>68.610766658715889</v>
      </c>
      <c r="G17" s="48"/>
      <c r="H17" s="177">
        <v>4.1405159236063582E-2</v>
      </c>
      <c r="I17" s="48"/>
      <c r="J17" s="336">
        <v>18.83391361230003</v>
      </c>
      <c r="K17" s="373">
        <v>18.955941042204877</v>
      </c>
      <c r="L17" s="48"/>
      <c r="M17" s="177">
        <v>-0.12202742990484694</v>
      </c>
      <c r="N17" s="117"/>
    </row>
    <row r="18" spans="1:14" ht="18.95" customHeight="1" x14ac:dyDescent="0.25">
      <c r="A18" s="1"/>
      <c r="B18" s="214"/>
      <c r="C18" s="395" t="s">
        <v>18</v>
      </c>
      <c r="D18" s="395"/>
      <c r="E18" s="56">
        <v>31.347828182048037</v>
      </c>
      <c r="F18" s="351">
        <v>31.389233341284118</v>
      </c>
      <c r="G18" s="48"/>
      <c r="H18" s="177">
        <v>-4.1405159236081346E-2</v>
      </c>
      <c r="I18" s="48"/>
      <c r="J18" s="336">
        <v>8.5999069261714443</v>
      </c>
      <c r="K18" s="373">
        <v>8.6722898686893881</v>
      </c>
      <c r="L18" s="48"/>
      <c r="M18" s="177">
        <v>-7.238294251794386E-2</v>
      </c>
      <c r="N18" s="48"/>
    </row>
    <row r="19" spans="1:14" ht="21" customHeight="1" x14ac:dyDescent="0.25">
      <c r="A19" s="1"/>
      <c r="B19" s="215"/>
      <c r="C19" s="210" t="s">
        <v>101</v>
      </c>
      <c r="D19" s="210"/>
      <c r="E19" s="53"/>
      <c r="F19" s="353"/>
      <c r="G19" s="53"/>
      <c r="H19" s="178"/>
      <c r="I19" s="53"/>
      <c r="J19" s="53"/>
      <c r="K19" s="53"/>
      <c r="L19" s="53"/>
      <c r="M19" s="177"/>
      <c r="N19" s="53"/>
    </row>
    <row r="20" spans="1:14" ht="18.95" customHeight="1" x14ac:dyDescent="0.25">
      <c r="A20" s="1"/>
      <c r="B20" s="214"/>
      <c r="C20" s="211" t="s">
        <v>17</v>
      </c>
      <c r="D20" s="207"/>
      <c r="E20" s="149">
        <v>9664.5418908289048</v>
      </c>
      <c r="F20" s="354">
        <v>9878.1132968952134</v>
      </c>
      <c r="G20" s="48"/>
      <c r="H20" s="177">
        <v>-2.162066779831695</v>
      </c>
      <c r="I20" s="48"/>
      <c r="J20" s="338">
        <v>35653.212637846831</v>
      </c>
      <c r="K20" s="339">
        <v>37260.337716249604</v>
      </c>
      <c r="L20" s="48"/>
      <c r="M20" s="177">
        <v>-4.3132327211889194</v>
      </c>
      <c r="N20" s="64"/>
    </row>
    <row r="21" spans="1:14" ht="18.95" customHeight="1" x14ac:dyDescent="0.25">
      <c r="A21" s="1"/>
      <c r="B21" s="215"/>
      <c r="C21" s="216" t="s">
        <v>3</v>
      </c>
      <c r="D21" s="217"/>
      <c r="E21" s="149">
        <v>2223.8854530334797</v>
      </c>
      <c r="F21" s="354">
        <v>2339.4250031054603</v>
      </c>
      <c r="G21" s="72"/>
      <c r="H21" s="179">
        <v>-4.9388011976707169</v>
      </c>
      <c r="I21" s="48"/>
      <c r="J21" s="338">
        <v>7370.0985308294867</v>
      </c>
      <c r="K21" s="339">
        <v>7394.3379923302409</v>
      </c>
      <c r="L21" s="72"/>
      <c r="M21" s="172">
        <v>-0.32781111068896918</v>
      </c>
      <c r="N21" s="47"/>
    </row>
    <row r="22" spans="1:14" s="1" customFormat="1" ht="18.95" customHeight="1" x14ac:dyDescent="0.25">
      <c r="B22" s="215"/>
      <c r="C22" s="216" t="s">
        <v>173</v>
      </c>
      <c r="D22" s="217"/>
      <c r="E22" s="423">
        <f>+E21/E20</f>
        <v>0.23010769451408963</v>
      </c>
      <c r="F22" s="423">
        <f>+F21/F20</f>
        <v>0.23682913252683224</v>
      </c>
      <c r="G22" s="427"/>
      <c r="H22" s="428" t="s">
        <v>175</v>
      </c>
      <c r="I22" s="82"/>
      <c r="J22" s="426">
        <f>+J21/J20</f>
        <v>0.2067162531941352</v>
      </c>
      <c r="K22" s="426">
        <f>+K21/K20</f>
        <v>0.19845064337958204</v>
      </c>
      <c r="L22" s="427"/>
      <c r="M22" s="429" t="s">
        <v>176</v>
      </c>
      <c r="N22" s="47"/>
    </row>
    <row r="23" spans="1:14" ht="6.75" customHeight="1" x14ac:dyDescent="0.25">
      <c r="A23" s="1"/>
      <c r="B23" s="137"/>
      <c r="C23" s="65"/>
      <c r="D23" s="58"/>
      <c r="E23" s="71"/>
      <c r="F23" s="71"/>
      <c r="G23" s="72"/>
      <c r="H23" s="47"/>
      <c r="I23" s="48"/>
      <c r="J23" s="71"/>
      <c r="K23" s="71"/>
      <c r="L23" s="72"/>
      <c r="M23" s="47"/>
      <c r="N23" s="47"/>
    </row>
    <row r="24" spans="1:14" x14ac:dyDescent="0.25">
      <c r="A24" s="1"/>
      <c r="B24" s="73"/>
      <c r="C24" s="74" t="s">
        <v>68</v>
      </c>
      <c r="D24" s="85"/>
      <c r="E24" s="71"/>
      <c r="F24" s="71"/>
      <c r="G24" s="72"/>
      <c r="H24" s="48"/>
      <c r="I24" s="48"/>
      <c r="J24" s="71"/>
      <c r="K24" s="71"/>
      <c r="L24" s="72"/>
      <c r="M24" s="48"/>
      <c r="N24" s="48"/>
    </row>
    <row r="25" spans="1:14" x14ac:dyDescent="0.25">
      <c r="A25" s="1"/>
      <c r="B25" s="73"/>
      <c r="C25" s="74" t="s">
        <v>11</v>
      </c>
      <c r="D25" s="85"/>
      <c r="E25" s="71"/>
      <c r="F25" s="71"/>
      <c r="G25" s="72"/>
      <c r="H25" s="48"/>
      <c r="I25" s="48"/>
      <c r="J25" s="71"/>
      <c r="K25" s="71"/>
      <c r="L25" s="72"/>
      <c r="M25" s="48"/>
      <c r="N25" s="48"/>
    </row>
    <row r="29" spans="1:14" x14ac:dyDescent="0.25">
      <c r="E29" s="1"/>
      <c r="F29" s="1"/>
    </row>
  </sheetData>
  <mergeCells count="10">
    <mergeCell ref="C18:D18"/>
    <mergeCell ref="B2:M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45"/>
  <sheetViews>
    <sheetView showGridLines="0" zoomScale="80" zoomScaleNormal="80" zoomScalePageLayoutView="90" workbookViewId="0">
      <selection activeCell="L27" sqref="L27"/>
    </sheetView>
  </sheetViews>
  <sheetFormatPr baseColWidth="10" defaultColWidth="11.42578125" defaultRowHeight="15" x14ac:dyDescent="0.25"/>
  <cols>
    <col min="1" max="1" width="5.140625" style="2" customWidth="1"/>
    <col min="2" max="2" width="1.28515625" style="2" customWidth="1"/>
    <col min="3" max="3" width="6.85546875" style="2" customWidth="1"/>
    <col min="4" max="4" width="38.28515625" style="2" customWidth="1"/>
    <col min="5" max="6" width="15.7109375" style="2" customWidth="1"/>
    <col min="7" max="7" width="2.140625" style="2" hidden="1" customWidth="1"/>
    <col min="8" max="8" width="12.140625" style="2" customWidth="1"/>
    <col min="9" max="9" width="11.42578125" style="2"/>
    <col min="10" max="10" width="1.28515625" style="2" customWidth="1"/>
    <col min="11" max="11" width="14.140625" style="2" bestFit="1" customWidth="1"/>
    <col min="12" max="16384" width="11.42578125" style="2"/>
  </cols>
  <sheetData>
    <row r="1" spans="2:11" ht="23.25" x14ac:dyDescent="0.25">
      <c r="B1" s="401" t="s">
        <v>72</v>
      </c>
      <c r="C1" s="401"/>
      <c r="D1" s="401"/>
      <c r="E1" s="401"/>
      <c r="F1" s="401"/>
      <c r="G1" s="401"/>
      <c r="H1" s="401"/>
      <c r="I1" s="401"/>
      <c r="J1" s="401"/>
      <c r="K1" s="82"/>
    </row>
    <row r="2" spans="2:11" ht="18.75" customHeight="1" x14ac:dyDescent="0.25">
      <c r="B2" s="400" t="s">
        <v>44</v>
      </c>
      <c r="C2" s="400"/>
      <c r="D2" s="400"/>
      <c r="E2" s="400"/>
      <c r="F2" s="400"/>
      <c r="G2" s="400"/>
      <c r="H2" s="400"/>
      <c r="I2" s="400"/>
      <c r="J2" s="400"/>
      <c r="K2" s="91"/>
    </row>
    <row r="3" spans="2:11" ht="18.75" customHeight="1" x14ac:dyDescent="0.25">
      <c r="B3" s="402" t="s">
        <v>70</v>
      </c>
      <c r="C3" s="402"/>
      <c r="D3" s="402"/>
      <c r="E3" s="402"/>
      <c r="F3" s="402"/>
      <c r="G3" s="402"/>
      <c r="H3" s="402"/>
      <c r="I3" s="402"/>
      <c r="J3" s="402"/>
      <c r="K3" s="91"/>
    </row>
    <row r="4" spans="2:11" ht="7.5" customHeight="1" x14ac:dyDescent="0.25">
      <c r="B4" s="92"/>
      <c r="C4" s="92"/>
      <c r="D4" s="92"/>
      <c r="E4" s="92"/>
      <c r="F4" s="92"/>
      <c r="G4" s="92"/>
      <c r="H4" s="92"/>
      <c r="I4" s="92"/>
      <c r="J4" s="92"/>
      <c r="K4" s="93"/>
    </row>
    <row r="5" spans="2:11" ht="0.95" customHeight="1" x14ac:dyDescent="0.25">
      <c r="B5" s="91"/>
      <c r="C5" s="91"/>
      <c r="D5" s="91"/>
      <c r="E5" s="91"/>
      <c r="F5" s="91"/>
      <c r="G5" s="91"/>
      <c r="H5" s="91"/>
      <c r="I5" s="136"/>
      <c r="J5" s="91"/>
      <c r="K5" s="93"/>
    </row>
    <row r="6" spans="2:11" x14ac:dyDescent="0.25">
      <c r="B6" s="270"/>
      <c r="C6" s="270"/>
      <c r="D6" s="378"/>
      <c r="E6" s="379" t="s">
        <v>88</v>
      </c>
      <c r="F6" s="380" t="s">
        <v>88</v>
      </c>
      <c r="G6" s="261"/>
      <c r="H6" s="398" t="s">
        <v>20</v>
      </c>
      <c r="I6" s="399"/>
      <c r="J6" s="91"/>
      <c r="K6" s="93"/>
    </row>
    <row r="7" spans="2:11" x14ac:dyDescent="0.25">
      <c r="B7" s="270"/>
      <c r="C7" s="270"/>
      <c r="D7" s="378"/>
      <c r="E7" s="381" t="s">
        <v>160</v>
      </c>
      <c r="F7" s="381">
        <v>2018</v>
      </c>
      <c r="G7" s="263"/>
      <c r="H7" s="264" t="s">
        <v>41</v>
      </c>
      <c r="I7" s="265" t="s">
        <v>21</v>
      </c>
      <c r="J7" s="91"/>
      <c r="K7" s="93"/>
    </row>
    <row r="8" spans="2:11" ht="21" customHeight="1" x14ac:dyDescent="0.25">
      <c r="B8" s="142"/>
      <c r="C8" s="141" t="s">
        <v>32</v>
      </c>
      <c r="D8" s="141"/>
      <c r="E8" s="140"/>
      <c r="F8" s="140"/>
      <c r="G8" s="131"/>
      <c r="H8" s="188"/>
      <c r="I8" s="189"/>
      <c r="J8" s="91"/>
      <c r="K8" s="93"/>
    </row>
    <row r="9" spans="2:11" ht="15" customHeight="1" x14ac:dyDescent="0.25">
      <c r="B9" s="228"/>
      <c r="C9" s="233" t="s">
        <v>33</v>
      </c>
      <c r="D9" s="233"/>
      <c r="E9" s="158">
        <v>22037.726463649549</v>
      </c>
      <c r="F9" s="306">
        <v>15940.867021017939</v>
      </c>
      <c r="G9" s="132"/>
      <c r="H9" s="190">
        <v>6096.8594426316104</v>
      </c>
      <c r="I9" s="191">
        <v>38.246724187542227</v>
      </c>
      <c r="J9" s="91"/>
      <c r="K9" s="94"/>
    </row>
    <row r="10" spans="2:11" ht="14.1" customHeight="1" x14ac:dyDescent="0.25">
      <c r="B10" s="228"/>
      <c r="C10" s="229" t="s">
        <v>34</v>
      </c>
      <c r="D10" s="229"/>
      <c r="E10" s="159">
        <v>11259.204048727197</v>
      </c>
      <c r="F10" s="307">
        <v>13335.753135423809</v>
      </c>
      <c r="G10" s="132"/>
      <c r="H10" s="190">
        <v>-2076.549086696612</v>
      </c>
      <c r="I10" s="191">
        <v>-15.571292191819797</v>
      </c>
      <c r="J10" s="91"/>
      <c r="K10" s="93"/>
    </row>
    <row r="11" spans="2:11" x14ac:dyDescent="0.25">
      <c r="B11" s="228"/>
      <c r="C11" s="229" t="s">
        <v>35</v>
      </c>
      <c r="D11" s="229"/>
      <c r="E11" s="158">
        <v>7947.6665510715911</v>
      </c>
      <c r="F11" s="308">
        <v>7798.0348137064857</v>
      </c>
      <c r="G11" s="132"/>
      <c r="H11" s="190">
        <v>149.63173736510544</v>
      </c>
      <c r="I11" s="191">
        <v>1.9188390529124133</v>
      </c>
      <c r="J11" s="91"/>
      <c r="K11" s="93"/>
    </row>
    <row r="12" spans="2:11" x14ac:dyDescent="0.25">
      <c r="B12" s="228"/>
      <c r="C12" s="229" t="s">
        <v>36</v>
      </c>
      <c r="D12" s="229"/>
      <c r="E12" s="158">
        <v>563.11745852630349</v>
      </c>
      <c r="F12" s="308">
        <v>492.91003433661501</v>
      </c>
      <c r="G12" s="132"/>
      <c r="H12" s="190">
        <v>70.207424189688481</v>
      </c>
      <c r="I12" s="191">
        <v>14.243456066821093</v>
      </c>
      <c r="J12" s="91"/>
      <c r="K12" s="93"/>
    </row>
    <row r="13" spans="2:11" x14ac:dyDescent="0.25">
      <c r="B13" s="228"/>
      <c r="C13" s="229"/>
      <c r="D13" s="230" t="s">
        <v>37</v>
      </c>
      <c r="E13" s="160">
        <v>41807.714521974645</v>
      </c>
      <c r="F13" s="309">
        <v>37567.565004484852</v>
      </c>
      <c r="G13" s="132"/>
      <c r="H13" s="190">
        <v>4240.1495174897937</v>
      </c>
      <c r="I13" s="191">
        <v>11.286729701495425</v>
      </c>
      <c r="J13" s="91"/>
      <c r="K13" s="93"/>
    </row>
    <row r="14" spans="2:11" x14ac:dyDescent="0.25">
      <c r="B14" s="231"/>
      <c r="C14" s="229"/>
      <c r="D14" s="229"/>
      <c r="E14" s="162"/>
      <c r="F14" s="310"/>
      <c r="G14" s="132"/>
      <c r="H14" s="190"/>
      <c r="I14" s="191"/>
      <c r="J14" s="91"/>
      <c r="K14" s="93"/>
    </row>
    <row r="15" spans="2:11" x14ac:dyDescent="0.25">
      <c r="B15" s="228"/>
      <c r="C15" s="229" t="s">
        <v>90</v>
      </c>
      <c r="D15" s="229"/>
      <c r="E15" s="159">
        <v>8274.6323003428861</v>
      </c>
      <c r="F15" s="307">
        <v>6969.5888672223</v>
      </c>
      <c r="G15" s="132"/>
      <c r="H15" s="190">
        <v>1305.0434331205861</v>
      </c>
      <c r="I15" s="191">
        <v>18.72482664304853</v>
      </c>
      <c r="J15" s="91"/>
      <c r="K15" s="93"/>
    </row>
    <row r="16" spans="2:11" x14ac:dyDescent="0.25">
      <c r="B16" s="228"/>
      <c r="C16" s="229" t="s">
        <v>38</v>
      </c>
      <c r="D16" s="229"/>
      <c r="E16" s="159">
        <v>71888.866525746009</v>
      </c>
      <c r="F16" s="307">
        <v>74078.609545671206</v>
      </c>
      <c r="G16" s="132"/>
      <c r="H16" s="190">
        <v>-2189.7430199251976</v>
      </c>
      <c r="I16" s="191">
        <v>-2.9559720860785954</v>
      </c>
      <c r="J16" s="91"/>
      <c r="K16" s="93"/>
    </row>
    <row r="17" spans="2:11" x14ac:dyDescent="0.25">
      <c r="B17" s="228"/>
      <c r="C17" s="229" t="s">
        <v>129</v>
      </c>
      <c r="D17" s="229"/>
      <c r="E17" s="159">
        <v>1177.01751830122</v>
      </c>
      <c r="F17" s="307">
        <v>0</v>
      </c>
      <c r="G17" s="132"/>
      <c r="H17" s="190">
        <v>1177.01751830122</v>
      </c>
      <c r="I17" s="191"/>
      <c r="J17" s="91"/>
      <c r="K17" s="93"/>
    </row>
    <row r="18" spans="2:11" x14ac:dyDescent="0.25">
      <c r="B18" s="228"/>
      <c r="C18" s="229" t="s">
        <v>76</v>
      </c>
      <c r="D18" s="229"/>
      <c r="E18" s="159">
        <v>115746.97021640593</v>
      </c>
      <c r="F18" s="307">
        <v>119263.70658639081</v>
      </c>
      <c r="G18" s="132"/>
      <c r="H18" s="190">
        <v>-3516.7363699848793</v>
      </c>
      <c r="I18" s="191">
        <v>-2.9487062499080285</v>
      </c>
      <c r="J18" s="91"/>
      <c r="K18" s="93"/>
    </row>
    <row r="19" spans="2:11" x14ac:dyDescent="0.25">
      <c r="B19" s="229"/>
      <c r="C19" s="229"/>
      <c r="D19" s="230" t="s">
        <v>51</v>
      </c>
      <c r="E19" s="160">
        <v>238895.20108277068</v>
      </c>
      <c r="F19" s="309">
        <v>237879.47000376915</v>
      </c>
      <c r="G19" s="132"/>
      <c r="H19" s="190">
        <v>1015.7310790015326</v>
      </c>
      <c r="I19" s="191">
        <v>0.42699400624419681</v>
      </c>
      <c r="J19" s="91"/>
      <c r="K19" s="93"/>
    </row>
    <row r="20" spans="2:11" ht="23.1" customHeight="1" x14ac:dyDescent="0.25">
      <c r="B20" s="141"/>
      <c r="C20" s="141" t="s">
        <v>39</v>
      </c>
      <c r="D20" s="141"/>
      <c r="E20" s="134"/>
      <c r="F20" s="311"/>
      <c r="G20" s="135"/>
      <c r="H20" s="190"/>
      <c r="I20" s="191"/>
      <c r="J20" s="91"/>
      <c r="K20" s="93"/>
    </row>
    <row r="21" spans="2:11" x14ac:dyDescent="0.25">
      <c r="B21" s="233"/>
      <c r="C21" s="233" t="s">
        <v>46</v>
      </c>
      <c r="D21" s="233"/>
      <c r="E21" s="159">
        <v>6761.0383891582251</v>
      </c>
      <c r="F21" s="307">
        <v>2671.9537625029329</v>
      </c>
      <c r="G21" s="303"/>
      <c r="H21" s="190">
        <v>4089.0846266552921</v>
      </c>
      <c r="I21" s="191">
        <v>153.03725251685765</v>
      </c>
      <c r="J21" s="91"/>
      <c r="K21" s="93"/>
    </row>
    <row r="22" spans="2:11" x14ac:dyDescent="0.25">
      <c r="B22" s="228"/>
      <c r="C22" s="229" t="s">
        <v>47</v>
      </c>
      <c r="D22" s="229"/>
      <c r="E22" s="159">
        <v>16665.964711976219</v>
      </c>
      <c r="F22" s="306">
        <v>16290.799108505014</v>
      </c>
      <c r="G22" s="304"/>
      <c r="H22" s="190">
        <v>375.16560347120503</v>
      </c>
      <c r="I22" s="191">
        <v>2.3029294080199048</v>
      </c>
      <c r="J22" s="91"/>
      <c r="K22" s="93"/>
    </row>
    <row r="23" spans="2:11" x14ac:dyDescent="0.25">
      <c r="B23" s="228"/>
      <c r="C23" s="229" t="s">
        <v>157</v>
      </c>
      <c r="D23" s="229"/>
      <c r="E23" s="159">
        <v>253.59526718608998</v>
      </c>
      <c r="F23" s="307">
        <v>0</v>
      </c>
      <c r="G23" s="304"/>
      <c r="H23" s="190"/>
      <c r="I23" s="191"/>
      <c r="J23" s="91"/>
      <c r="K23" s="93"/>
    </row>
    <row r="24" spans="2:11" x14ac:dyDescent="0.25">
      <c r="B24" s="228"/>
      <c r="C24" s="229" t="s">
        <v>48</v>
      </c>
      <c r="D24" s="229"/>
      <c r="E24" s="158">
        <v>4566.1488504101171</v>
      </c>
      <c r="F24" s="306">
        <v>4864.4885760157076</v>
      </c>
      <c r="G24" s="304"/>
      <c r="H24" s="190">
        <v>-298.3397256055905</v>
      </c>
      <c r="I24" s="191">
        <v>-6.133013182034186</v>
      </c>
      <c r="J24" s="91"/>
      <c r="K24" s="93"/>
    </row>
    <row r="25" spans="2:11" x14ac:dyDescent="0.25">
      <c r="B25" s="228"/>
      <c r="C25" s="229"/>
      <c r="D25" s="234" t="s">
        <v>49</v>
      </c>
      <c r="E25" s="160">
        <v>28246.747218730652</v>
      </c>
      <c r="F25" s="309">
        <v>23827.241447023654</v>
      </c>
      <c r="G25" s="305"/>
      <c r="H25" s="190">
        <v>4419.5057717069976</v>
      </c>
      <c r="I25" s="191">
        <v>18.548121827418051</v>
      </c>
      <c r="J25" s="91"/>
      <c r="K25" s="93"/>
    </row>
    <row r="26" spans="2:11" x14ac:dyDescent="0.25">
      <c r="B26" s="231"/>
      <c r="C26" s="229"/>
      <c r="D26" s="229"/>
      <c r="E26" s="133"/>
      <c r="F26" s="312"/>
      <c r="G26" s="132"/>
      <c r="H26" s="190"/>
      <c r="I26" s="191"/>
      <c r="J26" s="91"/>
      <c r="K26" s="93"/>
    </row>
    <row r="27" spans="2:11" x14ac:dyDescent="0.25">
      <c r="B27" s="228"/>
      <c r="C27" s="235" t="s">
        <v>65</v>
      </c>
      <c r="D27" s="229"/>
      <c r="E27" s="159">
        <v>46500.427663774135</v>
      </c>
      <c r="F27" s="307">
        <v>53154.853993951503</v>
      </c>
      <c r="G27" s="132"/>
      <c r="H27" s="190">
        <v>-6654.4263301773681</v>
      </c>
      <c r="I27" s="191">
        <v>-12.518943859641817</v>
      </c>
      <c r="J27" s="91"/>
      <c r="K27" s="93"/>
    </row>
    <row r="28" spans="2:11" x14ac:dyDescent="0.25">
      <c r="B28" s="228"/>
      <c r="C28" s="229" t="s">
        <v>158</v>
      </c>
      <c r="D28" s="229"/>
      <c r="E28" s="159">
        <v>929.03275725946696</v>
      </c>
      <c r="F28" s="307">
        <v>0</v>
      </c>
      <c r="G28" s="132"/>
      <c r="H28" s="190">
        <v>929.03275725946696</v>
      </c>
      <c r="I28" s="191"/>
      <c r="J28" s="91"/>
      <c r="K28" s="93"/>
    </row>
    <row r="29" spans="2:11" x14ac:dyDescent="0.25">
      <c r="B29" s="228"/>
      <c r="C29" s="235" t="s">
        <v>66</v>
      </c>
      <c r="D29" s="229"/>
      <c r="E29" s="159">
        <v>21938.491026281135</v>
      </c>
      <c r="F29" s="307">
        <v>21367.858580364347</v>
      </c>
      <c r="G29" s="132"/>
      <c r="H29" s="190">
        <v>570.63244591678813</v>
      </c>
      <c r="I29" s="191">
        <v>2.6705177019524129</v>
      </c>
      <c r="J29" s="91"/>
      <c r="K29" s="93"/>
    </row>
    <row r="30" spans="2:11" x14ac:dyDescent="0.25">
      <c r="B30" s="228"/>
      <c r="C30" s="229"/>
      <c r="D30" s="230" t="s">
        <v>50</v>
      </c>
      <c r="E30" s="160">
        <v>97614.698666045384</v>
      </c>
      <c r="F30" s="309">
        <v>98349.954021339508</v>
      </c>
      <c r="G30" s="132"/>
      <c r="H30" s="190">
        <v>-735.25535529412446</v>
      </c>
      <c r="I30" s="191">
        <v>-0.74759094969641948</v>
      </c>
      <c r="J30" s="91"/>
      <c r="K30" s="93"/>
    </row>
    <row r="31" spans="2:11" ht="21" customHeight="1" x14ac:dyDescent="0.25">
      <c r="B31" s="139"/>
      <c r="C31" s="141" t="s">
        <v>45</v>
      </c>
      <c r="D31" s="141"/>
      <c r="E31" s="134"/>
      <c r="F31" s="311"/>
      <c r="G31" s="135"/>
      <c r="H31" s="190"/>
      <c r="I31" s="191"/>
      <c r="J31" s="91"/>
      <c r="K31" s="93"/>
    </row>
    <row r="32" spans="2:11" x14ac:dyDescent="0.25">
      <c r="B32" s="236"/>
      <c r="C32" s="236" t="s">
        <v>77</v>
      </c>
      <c r="D32" s="236"/>
      <c r="E32" s="159">
        <v>28509.277483201957</v>
      </c>
      <c r="F32" s="307">
        <v>27727.34225303393</v>
      </c>
      <c r="G32" s="132"/>
      <c r="H32" s="190">
        <v>781.93523016802646</v>
      </c>
      <c r="I32" s="191">
        <v>2.8200872014066514</v>
      </c>
      <c r="J32" s="91"/>
      <c r="K32" s="93"/>
    </row>
    <row r="33" spans="2:11" x14ac:dyDescent="0.25">
      <c r="B33" s="228"/>
      <c r="C33" s="235" t="s">
        <v>61</v>
      </c>
      <c r="D33" s="235"/>
      <c r="E33" s="161">
        <v>45727.012921509995</v>
      </c>
      <c r="F33" s="313">
        <v>45752.375457939997</v>
      </c>
      <c r="G33" s="132"/>
      <c r="H33" s="190">
        <v>-25.362536430002365</v>
      </c>
      <c r="I33" s="191">
        <v>-5.5434359803496758E-2</v>
      </c>
      <c r="J33" s="91"/>
      <c r="K33" s="93"/>
    </row>
    <row r="34" spans="2:11" x14ac:dyDescent="0.25">
      <c r="B34" s="228"/>
      <c r="C34" s="235" t="s">
        <v>62</v>
      </c>
      <c r="D34" s="235"/>
      <c r="E34" s="161">
        <v>57496.296886541531</v>
      </c>
      <c r="F34" s="313">
        <v>57346.896768263221</v>
      </c>
      <c r="G34" s="132"/>
      <c r="H34" s="190">
        <v>149.4001182783104</v>
      </c>
      <c r="I34" s="191">
        <v>0.26051997003784244</v>
      </c>
      <c r="J34" s="91"/>
      <c r="K34" s="93"/>
    </row>
    <row r="35" spans="2:11" x14ac:dyDescent="0.25">
      <c r="B35" s="228"/>
      <c r="C35" s="235" t="s">
        <v>30</v>
      </c>
      <c r="D35" s="235"/>
      <c r="E35" s="159">
        <v>9547.9151254718126</v>
      </c>
      <c r="F35" s="307">
        <v>8702.9015031925119</v>
      </c>
      <c r="G35" s="132"/>
      <c r="H35" s="190">
        <v>845.01362227930076</v>
      </c>
      <c r="I35" s="191">
        <v>9.7095620577726027</v>
      </c>
      <c r="J35" s="91"/>
      <c r="K35" s="93"/>
    </row>
    <row r="36" spans="2:11" x14ac:dyDescent="0.25">
      <c r="B36" s="228"/>
      <c r="C36" s="235"/>
      <c r="D36" s="237" t="s">
        <v>63</v>
      </c>
      <c r="E36" s="160">
        <v>141280.5024167253</v>
      </c>
      <c r="F36" s="314">
        <v>139529.51598242967</v>
      </c>
      <c r="G36" s="132"/>
      <c r="H36" s="190">
        <v>1750.986434295628</v>
      </c>
      <c r="I36" s="191">
        <v>1.2549218865749667</v>
      </c>
      <c r="J36" s="91"/>
      <c r="K36" s="93"/>
    </row>
    <row r="37" spans="2:11" x14ac:dyDescent="0.25">
      <c r="B37" s="231"/>
      <c r="C37" s="235"/>
      <c r="D37" s="235"/>
      <c r="E37" s="134"/>
      <c r="F37" s="311"/>
      <c r="G37" s="132"/>
      <c r="H37" s="190"/>
      <c r="I37" s="191"/>
      <c r="J37" s="91"/>
      <c r="K37" s="93"/>
    </row>
    <row r="38" spans="2:11" x14ac:dyDescent="0.25">
      <c r="B38" s="232"/>
      <c r="C38" s="238" t="s">
        <v>64</v>
      </c>
      <c r="D38" s="217"/>
      <c r="E38" s="160">
        <v>238895.20108277068</v>
      </c>
      <c r="F38" s="315">
        <v>237879.47000376918</v>
      </c>
      <c r="G38" s="132"/>
      <c r="H38" s="192">
        <v>1015.7310790015035</v>
      </c>
      <c r="I38" s="193">
        <v>0.42699400624417461</v>
      </c>
      <c r="J38" s="91"/>
      <c r="K38" s="93"/>
    </row>
    <row r="39" spans="2:11" x14ac:dyDescent="0.25">
      <c r="B39" s="91"/>
      <c r="C39" s="91"/>
      <c r="D39" s="91"/>
      <c r="E39" s="91"/>
      <c r="F39" s="91"/>
      <c r="G39" s="91"/>
      <c r="H39" s="91"/>
      <c r="I39" s="136"/>
      <c r="J39" s="91"/>
      <c r="K39" s="93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E41" s="14"/>
    </row>
    <row r="42" spans="2:11" x14ac:dyDescent="0.25">
      <c r="E42" s="14"/>
      <c r="G42" s="17"/>
      <c r="I42" s="17"/>
      <c r="K42" s="17"/>
    </row>
    <row r="43" spans="2:11" x14ac:dyDescent="0.25">
      <c r="E43" s="11"/>
    </row>
    <row r="45" spans="2:11" x14ac:dyDescent="0.25">
      <c r="E45" s="11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ignoredErrors>
    <ignoredError sqref="E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76"/>
  <sheetViews>
    <sheetView showGridLines="0" topLeftCell="A22" zoomScale="70" zoomScaleNormal="70" zoomScalePageLayoutView="80" workbookViewId="0">
      <selection activeCell="AB19" sqref="AB19"/>
    </sheetView>
  </sheetViews>
  <sheetFormatPr baseColWidth="10" defaultColWidth="11.42578125" defaultRowHeight="15" x14ac:dyDescent="0.25"/>
  <cols>
    <col min="1" max="1" width="6.28515625" style="2" customWidth="1"/>
    <col min="2" max="2" width="1.28515625" style="2" customWidth="1"/>
    <col min="3" max="3" width="5.42578125" style="2" customWidth="1"/>
    <col min="4" max="4" width="48.5703125" style="2" customWidth="1"/>
    <col min="5" max="6" width="14.28515625" style="3" customWidth="1"/>
    <col min="7" max="7" width="3.85546875" style="3" hidden="1" customWidth="1"/>
    <col min="8" max="8" width="11.140625" style="3" customWidth="1"/>
    <col min="9" max="9" width="13.42578125" style="3" customWidth="1"/>
    <col min="10" max="10" width="1.28515625" style="3" hidden="1" customWidth="1"/>
    <col min="11" max="11" width="16.85546875" style="3" hidden="1" customWidth="1"/>
    <col min="12" max="12" width="16.7109375" style="3" hidden="1" customWidth="1"/>
    <col min="13" max="13" width="2" style="3" hidden="1" customWidth="1"/>
    <col min="14" max="14" width="11.85546875" style="3" hidden="1" customWidth="1"/>
    <col min="15" max="15" width="9.85546875" style="3" hidden="1" customWidth="1"/>
    <col min="16" max="16" width="1.28515625" style="2" customWidth="1" collapsed="1"/>
    <col min="17" max="17" width="2.85546875" style="2" customWidth="1"/>
    <col min="18" max="18" width="1.28515625" style="2" customWidth="1"/>
    <col min="19" max="19" width="16.5703125" style="2" customWidth="1"/>
    <col min="20" max="20" width="14.85546875" style="2" customWidth="1"/>
    <col min="21" max="21" width="1.28515625" style="2" customWidth="1"/>
    <col min="22" max="22" width="11.85546875" style="2" customWidth="1"/>
    <col min="23" max="23" width="11" style="2" customWidth="1"/>
    <col min="24" max="24" width="11.42578125" style="2" customWidth="1"/>
    <col min="25" max="16384" width="11.42578125" style="2"/>
  </cols>
  <sheetData>
    <row r="1" spans="2:23" ht="23.25" customHeight="1" x14ac:dyDescent="0.25">
      <c r="B1" s="404" t="s">
        <v>72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</row>
    <row r="2" spans="2:23" ht="21.75" customHeight="1" x14ac:dyDescent="0.25">
      <c r="B2" s="405" t="s">
        <v>69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</row>
    <row r="3" spans="2:23" ht="21.75" customHeight="1" x14ac:dyDescent="0.25">
      <c r="B3" s="406" t="s">
        <v>70</v>
      </c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</row>
    <row r="4" spans="2:23" ht="15" customHeight="1" x14ac:dyDescent="0.25"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82"/>
      <c r="R4" s="125"/>
      <c r="S4" s="125"/>
      <c r="T4" s="125"/>
      <c r="U4" s="125"/>
      <c r="V4" s="125"/>
      <c r="W4" s="125"/>
    </row>
    <row r="5" spans="2:23" ht="6" customHeight="1" x14ac:dyDescent="0.25">
      <c r="B5" s="48"/>
      <c r="C5" s="48"/>
      <c r="D5" s="89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48"/>
      <c r="Q5" s="82"/>
      <c r="R5" s="89"/>
      <c r="S5" s="89"/>
      <c r="T5" s="89"/>
      <c r="U5" s="89"/>
      <c r="V5" s="89"/>
      <c r="W5" s="48"/>
    </row>
    <row r="6" spans="2:23" ht="15.75" x14ac:dyDescent="0.25">
      <c r="B6" s="268"/>
      <c r="C6" s="268"/>
      <c r="D6" s="269"/>
      <c r="E6" s="403" t="s">
        <v>164</v>
      </c>
      <c r="F6" s="403" t="s">
        <v>165</v>
      </c>
      <c r="G6" s="251"/>
      <c r="H6" s="407" t="s">
        <v>20</v>
      </c>
      <c r="I6" s="408"/>
      <c r="J6" s="251"/>
      <c r="K6" s="251"/>
      <c r="L6" s="251"/>
      <c r="M6" s="251"/>
      <c r="N6" s="407" t="s">
        <v>19</v>
      </c>
      <c r="O6" s="408"/>
      <c r="P6" s="124"/>
      <c r="Q6" s="82"/>
      <c r="R6" s="251"/>
      <c r="S6" s="409" t="s">
        <v>166</v>
      </c>
      <c r="T6" s="409" t="s">
        <v>167</v>
      </c>
      <c r="U6" s="251"/>
      <c r="V6" s="407" t="s">
        <v>20</v>
      </c>
      <c r="W6" s="408"/>
    </row>
    <row r="7" spans="2:23" ht="15.75" x14ac:dyDescent="0.25">
      <c r="B7" s="268"/>
      <c r="C7" s="255"/>
      <c r="D7" s="260"/>
      <c r="E7" s="403"/>
      <c r="F7" s="403"/>
      <c r="G7" s="279"/>
      <c r="H7" s="258" t="s">
        <v>41</v>
      </c>
      <c r="I7" s="259" t="s">
        <v>21</v>
      </c>
      <c r="J7" s="279"/>
      <c r="K7" s="279" t="s">
        <v>95</v>
      </c>
      <c r="L7" s="279" t="s">
        <v>94</v>
      </c>
      <c r="M7" s="251"/>
      <c r="N7" s="258" t="s">
        <v>41</v>
      </c>
      <c r="O7" s="259" t="s">
        <v>21</v>
      </c>
      <c r="P7" s="124"/>
      <c r="Q7" s="82"/>
      <c r="R7" s="279"/>
      <c r="S7" s="409"/>
      <c r="T7" s="409"/>
      <c r="U7" s="251"/>
      <c r="V7" s="258" t="s">
        <v>41</v>
      </c>
      <c r="W7" s="259" t="s">
        <v>21</v>
      </c>
    </row>
    <row r="8" spans="2:23" ht="9" customHeight="1" x14ac:dyDescent="0.25">
      <c r="B8" s="48"/>
      <c r="C8" s="48"/>
      <c r="D8" s="95"/>
      <c r="E8" s="51"/>
      <c r="F8" s="51"/>
      <c r="G8" s="51"/>
      <c r="H8" s="181"/>
      <c r="I8" s="182"/>
      <c r="J8" s="51"/>
      <c r="K8" s="51"/>
      <c r="L8" s="51"/>
      <c r="M8" s="60"/>
      <c r="N8" s="181"/>
      <c r="O8" s="182"/>
      <c r="P8" s="124"/>
      <c r="Q8" s="82"/>
      <c r="R8" s="51"/>
      <c r="S8" s="51"/>
      <c r="T8" s="51"/>
      <c r="U8" s="60"/>
      <c r="V8" s="181"/>
      <c r="W8" s="182"/>
    </row>
    <row r="9" spans="2:23" ht="15.75" x14ac:dyDescent="0.25">
      <c r="B9" s="206"/>
      <c r="C9" s="220" t="s">
        <v>17</v>
      </c>
      <c r="D9" s="220"/>
      <c r="E9" s="152">
        <v>41408.937415376182</v>
      </c>
      <c r="F9" s="316">
        <v>39456.137560810595</v>
      </c>
      <c r="G9" s="50"/>
      <c r="H9" s="183">
        <v>1952.7998545655864</v>
      </c>
      <c r="I9" s="187">
        <v>4.9492930005018643</v>
      </c>
      <c r="J9" s="50"/>
      <c r="K9" s="152">
        <v>118804.16963799253</v>
      </c>
      <c r="L9" s="153">
        <v>100594.24119323617</v>
      </c>
      <c r="M9" s="50"/>
      <c r="N9" s="183">
        <v>18209.928444756355</v>
      </c>
      <c r="O9" s="184">
        <v>18.102356783800431</v>
      </c>
      <c r="P9" s="47"/>
      <c r="Q9" s="82"/>
      <c r="R9" s="50"/>
      <c r="S9" s="326">
        <v>162727.59428166316</v>
      </c>
      <c r="T9" s="152">
        <v>155653.07982357993</v>
      </c>
      <c r="U9" s="50"/>
      <c r="V9" s="183">
        <v>7074.5144580832275</v>
      </c>
      <c r="W9" s="187">
        <v>4.5450526684737813</v>
      </c>
    </row>
    <row r="10" spans="2:23" x14ac:dyDescent="0.25">
      <c r="B10" s="206"/>
      <c r="C10" s="219"/>
      <c r="D10" s="221"/>
      <c r="E10" s="126"/>
      <c r="F10" s="126"/>
      <c r="G10" s="50"/>
      <c r="H10" s="183"/>
      <c r="I10" s="187"/>
      <c r="J10" s="50"/>
      <c r="K10" s="118"/>
      <c r="L10" s="118"/>
      <c r="M10" s="50"/>
      <c r="N10" s="183"/>
      <c r="O10" s="184"/>
      <c r="P10" s="47"/>
      <c r="Q10" s="82"/>
      <c r="R10" s="50"/>
      <c r="S10" s="126"/>
      <c r="T10" s="119"/>
      <c r="U10" s="50"/>
      <c r="V10" s="183"/>
      <c r="W10" s="187"/>
    </row>
    <row r="11" spans="2:23" x14ac:dyDescent="0.25">
      <c r="B11" s="206"/>
      <c r="C11" s="219" t="s">
        <v>22</v>
      </c>
      <c r="D11" s="222"/>
      <c r="E11" s="150">
        <v>22485.969987393619</v>
      </c>
      <c r="F11" s="317">
        <v>22359.069307688846</v>
      </c>
      <c r="G11" s="50"/>
      <c r="H11" s="183">
        <v>126.90067970477321</v>
      </c>
      <c r="I11" s="187">
        <v>0.56755796924488067</v>
      </c>
      <c r="J11" s="50"/>
      <c r="K11" s="150">
        <v>66669.382111603394</v>
      </c>
      <c r="L11" s="151">
        <v>55602.561420219834</v>
      </c>
      <c r="M11" s="50"/>
      <c r="N11" s="183">
        <v>11066.82069138356</v>
      </c>
      <c r="O11" s="184">
        <v>19.903436835841724</v>
      </c>
      <c r="P11" s="47"/>
      <c r="Q11" s="82"/>
      <c r="R11" s="50"/>
      <c r="S11" s="327">
        <v>89654.403934687885</v>
      </c>
      <c r="T11" s="150">
        <v>86472.590719251602</v>
      </c>
      <c r="U11" s="50"/>
      <c r="V11" s="183">
        <v>3181.8132154362829</v>
      </c>
      <c r="W11" s="187">
        <v>3.679562724987151</v>
      </c>
    </row>
    <row r="12" spans="2:23" ht="15.75" x14ac:dyDescent="0.25">
      <c r="B12" s="206"/>
      <c r="C12" s="222"/>
      <c r="D12" s="220" t="s">
        <v>23</v>
      </c>
      <c r="E12" s="152">
        <v>18922.967427982563</v>
      </c>
      <c r="F12" s="316">
        <v>17097.06825312175</v>
      </c>
      <c r="G12" s="50"/>
      <c r="H12" s="183">
        <v>1825.8991748608132</v>
      </c>
      <c r="I12" s="187">
        <v>10.679603940444139</v>
      </c>
      <c r="J12" s="50"/>
      <c r="K12" s="152">
        <v>52134.787526389133</v>
      </c>
      <c r="L12" s="153">
        <v>44991.679773016338</v>
      </c>
      <c r="M12" s="50"/>
      <c r="N12" s="183">
        <v>7143.1077533727948</v>
      </c>
      <c r="O12" s="184">
        <v>15.876508255326049</v>
      </c>
      <c r="P12" s="47"/>
      <c r="Q12" s="82"/>
      <c r="R12" s="50"/>
      <c r="S12" s="326">
        <v>73073.190346975272</v>
      </c>
      <c r="T12" s="152">
        <v>69180.489104328328</v>
      </c>
      <c r="U12" s="50"/>
      <c r="V12" s="183">
        <v>3892.7012426469446</v>
      </c>
      <c r="W12" s="187">
        <v>5.6268773075260015</v>
      </c>
    </row>
    <row r="13" spans="2:23" x14ac:dyDescent="0.25">
      <c r="B13" s="206"/>
      <c r="C13" s="221"/>
      <c r="D13" s="222"/>
      <c r="E13" s="154">
        <v>0.45697785572628552</v>
      </c>
      <c r="F13" s="318">
        <v>0.4333183456381508</v>
      </c>
      <c r="G13" s="50"/>
      <c r="H13" s="183"/>
      <c r="I13" s="187"/>
      <c r="J13" s="50"/>
      <c r="K13" s="154">
        <v>0.43882961082299327</v>
      </c>
      <c r="L13" s="155">
        <v>0.44725900050868439</v>
      </c>
      <c r="M13" s="50"/>
      <c r="N13" s="183"/>
      <c r="O13" s="184"/>
      <c r="P13" s="47"/>
      <c r="Q13" s="82"/>
      <c r="R13" s="50"/>
      <c r="S13" s="328">
        <v>0.44905223769543229</v>
      </c>
      <c r="T13" s="154">
        <v>0.44445306949749258</v>
      </c>
      <c r="U13" s="50"/>
      <c r="V13" s="183"/>
      <c r="W13" s="187"/>
    </row>
    <row r="14" spans="2:23" ht="12.95" customHeight="1" x14ac:dyDescent="0.25">
      <c r="B14" s="206"/>
      <c r="C14" s="221"/>
      <c r="D14" s="222"/>
      <c r="E14" s="119"/>
      <c r="F14" s="319"/>
      <c r="G14" s="50"/>
      <c r="H14" s="183"/>
      <c r="I14" s="187"/>
      <c r="J14" s="50"/>
      <c r="K14" s="119"/>
      <c r="L14" s="119"/>
      <c r="M14" s="50"/>
      <c r="N14" s="183"/>
      <c r="O14" s="184"/>
      <c r="P14" s="47"/>
      <c r="Q14" s="82"/>
      <c r="R14" s="50"/>
      <c r="S14" s="126"/>
      <c r="T14" s="119"/>
      <c r="U14" s="50"/>
      <c r="V14" s="183"/>
      <c r="W14" s="187"/>
    </row>
    <row r="15" spans="2:23" x14ac:dyDescent="0.25">
      <c r="B15" s="206"/>
      <c r="C15" s="219" t="s">
        <v>24</v>
      </c>
      <c r="D15" s="222"/>
      <c r="E15" s="150">
        <v>11305.178148932837</v>
      </c>
      <c r="F15" s="317">
        <v>10643.718674200125</v>
      </c>
      <c r="G15" s="50"/>
      <c r="H15" s="183">
        <v>661.4594747327119</v>
      </c>
      <c r="I15" s="187">
        <v>6.2145524039080247</v>
      </c>
      <c r="J15" s="50"/>
      <c r="K15" s="150">
        <v>31887.562888476401</v>
      </c>
      <c r="L15" s="151">
        <v>25937.859458887899</v>
      </c>
      <c r="M15" s="50"/>
      <c r="N15" s="183">
        <v>5949.7034295885023</v>
      </c>
      <c r="O15" s="184">
        <v>22.938297738172729</v>
      </c>
      <c r="P15" s="47"/>
      <c r="Q15" s="82"/>
      <c r="R15" s="329"/>
      <c r="S15" s="150">
        <v>43920.176257568346</v>
      </c>
      <c r="T15" s="150">
        <v>42531.281562676464</v>
      </c>
      <c r="U15" s="50"/>
      <c r="V15" s="183">
        <v>1388.894694891882</v>
      </c>
      <c r="W15" s="187">
        <v>3.2655839275501863</v>
      </c>
    </row>
    <row r="16" spans="2:23" x14ac:dyDescent="0.25">
      <c r="B16" s="206"/>
      <c r="C16" s="219" t="s">
        <v>25</v>
      </c>
      <c r="D16" s="222"/>
      <c r="E16" s="150">
        <v>2166.357718776836</v>
      </c>
      <c r="F16" s="317">
        <v>2413.9173855694512</v>
      </c>
      <c r="G16" s="50"/>
      <c r="H16" s="183">
        <v>-247.55966679261519</v>
      </c>
      <c r="I16" s="187">
        <v>-10.255515299427486</v>
      </c>
      <c r="J16" s="50"/>
      <c r="K16" s="150">
        <v>5867.4301582320904</v>
      </c>
      <c r="L16" s="151">
        <v>5157.1909526955396</v>
      </c>
      <c r="M16" s="50"/>
      <c r="N16" s="183">
        <v>710.2392055365508</v>
      </c>
      <c r="O16" s="184">
        <v>13.77182291777126</v>
      </c>
      <c r="P16" s="47"/>
      <c r="Q16" s="82"/>
      <c r="R16" s="50"/>
      <c r="S16" s="327">
        <v>8357.8532256037888</v>
      </c>
      <c r="T16" s="150">
        <v>8281.3475438015466</v>
      </c>
      <c r="U16" s="50"/>
      <c r="V16" s="183">
        <v>76.505681802242179</v>
      </c>
      <c r="W16" s="187">
        <v>0.92383131365505466</v>
      </c>
    </row>
    <row r="17" spans="2:23" x14ac:dyDescent="0.25">
      <c r="B17" s="206"/>
      <c r="C17" s="222"/>
      <c r="D17" s="219" t="s">
        <v>26</v>
      </c>
      <c r="E17" s="150">
        <v>13471.535867709674</v>
      </c>
      <c r="F17" s="317">
        <v>13057.636059769577</v>
      </c>
      <c r="G17" s="50"/>
      <c r="H17" s="183">
        <v>413.89980794009716</v>
      </c>
      <c r="I17" s="187">
        <v>3.1697912703763986</v>
      </c>
      <c r="J17" s="50"/>
      <c r="K17" s="150">
        <v>37754.993046708492</v>
      </c>
      <c r="L17" s="151">
        <v>31095.050411583437</v>
      </c>
      <c r="M17" s="50"/>
      <c r="N17" s="183">
        <v>6659.9426351250549</v>
      </c>
      <c r="O17" s="184">
        <v>21.418015237062015</v>
      </c>
      <c r="P17" s="47"/>
      <c r="Q17" s="82"/>
      <c r="R17" s="50"/>
      <c r="S17" s="327">
        <v>52278.02948317214</v>
      </c>
      <c r="T17" s="150">
        <v>50812.629106478016</v>
      </c>
      <c r="U17" s="50"/>
      <c r="V17" s="183">
        <v>1465.4003766941241</v>
      </c>
      <c r="W17" s="187">
        <v>2.8839294530959458</v>
      </c>
    </row>
    <row r="18" spans="2:23" x14ac:dyDescent="0.25">
      <c r="B18" s="206"/>
      <c r="C18" s="219"/>
      <c r="D18" s="222"/>
      <c r="E18" s="154">
        <v>0.32532918516057729</v>
      </c>
      <c r="F18" s="318">
        <v>0.33094055493001273</v>
      </c>
      <c r="G18" s="50"/>
      <c r="H18" s="183"/>
      <c r="I18" s="187"/>
      <c r="J18" s="50"/>
      <c r="K18" s="154">
        <v>0.31779181792820493</v>
      </c>
      <c r="L18" s="155">
        <v>0.30911362363031802</v>
      </c>
      <c r="M18" s="50"/>
      <c r="N18" s="183"/>
      <c r="O18" s="184"/>
      <c r="P18" s="47"/>
      <c r="Q18" s="82"/>
      <c r="R18" s="50"/>
      <c r="S18" s="328">
        <v>0.32126099887327503</v>
      </c>
      <c r="T18" s="154">
        <v>0.32644795184309866</v>
      </c>
      <c r="U18" s="50"/>
      <c r="V18" s="183"/>
      <c r="W18" s="187"/>
    </row>
    <row r="19" spans="2:23" x14ac:dyDescent="0.25">
      <c r="B19" s="206"/>
      <c r="C19" s="219"/>
      <c r="D19" s="222"/>
      <c r="E19" s="119"/>
      <c r="F19" s="319"/>
      <c r="G19" s="50"/>
      <c r="H19" s="183"/>
      <c r="I19" s="187"/>
      <c r="J19" s="50"/>
      <c r="K19" s="119"/>
      <c r="L19" s="119"/>
      <c r="M19" s="50"/>
      <c r="N19" s="183"/>
      <c r="O19" s="184"/>
      <c r="P19" s="47"/>
      <c r="Q19" s="82"/>
      <c r="R19" s="50"/>
      <c r="S19" s="126"/>
      <c r="T19" s="119"/>
      <c r="U19" s="50"/>
      <c r="V19" s="183"/>
      <c r="W19" s="187"/>
    </row>
    <row r="20" spans="2:23" x14ac:dyDescent="0.25">
      <c r="B20" s="206"/>
      <c r="C20" s="219" t="s">
        <v>27</v>
      </c>
      <c r="D20" s="222"/>
      <c r="E20" s="150">
        <v>606.61012223113767</v>
      </c>
      <c r="F20" s="317">
        <v>509.66629043081389</v>
      </c>
      <c r="G20" s="50"/>
      <c r="H20" s="183">
        <v>96.943831800323778</v>
      </c>
      <c r="I20" s="187">
        <v>19.021040555454128</v>
      </c>
      <c r="J20" s="50"/>
      <c r="K20" s="150">
        <v>443.99310360518899</v>
      </c>
      <c r="L20" s="151">
        <v>-3109.9103462135899</v>
      </c>
      <c r="M20" s="50"/>
      <c r="N20" s="183">
        <v>3553.9034498187789</v>
      </c>
      <c r="O20" s="184">
        <v>-114.27671714542396</v>
      </c>
      <c r="P20" s="47"/>
      <c r="Q20" s="82"/>
      <c r="R20" s="50"/>
      <c r="S20" s="327">
        <v>1266.3024219849458</v>
      </c>
      <c r="T20" s="150">
        <v>953.6593940360035</v>
      </c>
      <c r="U20" s="50"/>
      <c r="V20" s="183">
        <v>312.64302794894229</v>
      </c>
      <c r="W20" s="187">
        <v>32.783510538893637</v>
      </c>
    </row>
    <row r="21" spans="2:23" ht="15.75" x14ac:dyDescent="0.25">
      <c r="B21" s="206"/>
      <c r="C21" s="222"/>
      <c r="D21" s="220" t="s">
        <v>81</v>
      </c>
      <c r="E21" s="152">
        <v>4844.8214380417521</v>
      </c>
      <c r="F21" s="316">
        <v>3529.7659029213592</v>
      </c>
      <c r="G21" s="50"/>
      <c r="H21" s="183">
        <v>1315.055535120393</v>
      </c>
      <c r="I21" s="187">
        <v>37.256168575712238</v>
      </c>
      <c r="J21" s="50"/>
      <c r="K21" s="152">
        <v>13935.801376075451</v>
      </c>
      <c r="L21" s="153">
        <v>17006.539707646491</v>
      </c>
      <c r="M21" s="50"/>
      <c r="N21" s="183">
        <v>-3070.7383315710395</v>
      </c>
      <c r="O21" s="184">
        <v>-18.056220632527452</v>
      </c>
      <c r="P21" s="47"/>
      <c r="Q21" s="82"/>
      <c r="R21" s="50"/>
      <c r="S21" s="326">
        <v>19528.858441818185</v>
      </c>
      <c r="T21" s="152">
        <v>17414.200603814308</v>
      </c>
      <c r="U21" s="50"/>
      <c r="V21" s="183">
        <v>2114.6578380038773</v>
      </c>
      <c r="W21" s="187">
        <v>12.143295498391659</v>
      </c>
    </row>
    <row r="22" spans="2:23" ht="15.75" x14ac:dyDescent="0.25">
      <c r="B22" s="209"/>
      <c r="C22" s="227"/>
      <c r="D22" s="218"/>
      <c r="E22" s="119"/>
      <c r="F22" s="319"/>
      <c r="G22" s="50"/>
      <c r="H22" s="183"/>
      <c r="I22" s="187"/>
      <c r="J22" s="50"/>
      <c r="K22" s="119"/>
      <c r="L22" s="119"/>
      <c r="M22" s="50"/>
      <c r="N22" s="183"/>
      <c r="O22" s="184"/>
      <c r="P22" s="47"/>
      <c r="Q22" s="82"/>
      <c r="R22" s="50"/>
      <c r="S22" s="126"/>
      <c r="T22" s="119"/>
      <c r="U22" s="50"/>
      <c r="V22" s="183"/>
      <c r="W22" s="187"/>
    </row>
    <row r="23" spans="2:23" ht="16.5" x14ac:dyDescent="0.25">
      <c r="B23" s="206"/>
      <c r="C23" s="219" t="s">
        <v>115</v>
      </c>
      <c r="D23" s="222"/>
      <c r="E23" s="150">
        <v>222.07180332196089</v>
      </c>
      <c r="F23" s="317">
        <v>582.25458282280294</v>
      </c>
      <c r="G23" s="50"/>
      <c r="H23" s="183">
        <v>-360.18277950084206</v>
      </c>
      <c r="I23" s="187">
        <v>-61.860016241461892</v>
      </c>
      <c r="J23" s="50"/>
      <c r="K23" s="150">
        <v>522.96323069423954</v>
      </c>
      <c r="L23" s="151">
        <v>536.73851516550894</v>
      </c>
      <c r="M23" s="50"/>
      <c r="N23" s="183">
        <v>-13.775284471269401</v>
      </c>
      <c r="O23" s="184">
        <v>-2.5664795951938824</v>
      </c>
      <c r="P23" s="47"/>
      <c r="Q23" s="82"/>
      <c r="R23" s="50"/>
      <c r="S23" s="327">
        <v>670.77652828356645</v>
      </c>
      <c r="T23" s="150">
        <v>1156.5844886996506</v>
      </c>
      <c r="U23" s="50"/>
      <c r="V23" s="183">
        <v>-485.80796041608414</v>
      </c>
      <c r="W23" s="187">
        <v>-42.003672465145947</v>
      </c>
    </row>
    <row r="24" spans="2:23" ht="15.75" x14ac:dyDescent="0.25">
      <c r="B24" s="206"/>
      <c r="C24" s="219"/>
      <c r="D24" s="220" t="s">
        <v>8</v>
      </c>
      <c r="E24" s="152">
        <v>5066.8932413637131</v>
      </c>
      <c r="F24" s="316">
        <v>4112.0204857441622</v>
      </c>
      <c r="G24" s="50"/>
      <c r="H24" s="183">
        <v>954.87275561955084</v>
      </c>
      <c r="I24" s="187">
        <v>23.221498018552445</v>
      </c>
      <c r="J24" s="50"/>
      <c r="K24" s="152">
        <v>14458.764606769691</v>
      </c>
      <c r="L24" s="153">
        <v>17543.278222811998</v>
      </c>
      <c r="M24" s="50"/>
      <c r="N24" s="183">
        <v>-3084.5136160423062</v>
      </c>
      <c r="O24" s="184">
        <v>-17.582310312056904</v>
      </c>
      <c r="P24" s="47"/>
      <c r="Q24" s="82"/>
      <c r="R24" s="329"/>
      <c r="S24" s="326">
        <v>20199.634970101753</v>
      </c>
      <c r="T24" s="152">
        <v>18570.785092513957</v>
      </c>
      <c r="U24" s="50"/>
      <c r="V24" s="183">
        <v>1628.8498775877961</v>
      </c>
      <c r="W24" s="187">
        <v>8.7710340164584686</v>
      </c>
    </row>
    <row r="25" spans="2:23" x14ac:dyDescent="0.25">
      <c r="B25" s="206"/>
      <c r="C25" s="219"/>
      <c r="D25" s="222"/>
      <c r="E25" s="154">
        <v>0.12236231011043157</v>
      </c>
      <c r="F25" s="318">
        <v>0.10421751189929915</v>
      </c>
      <c r="G25" s="50"/>
      <c r="H25" s="183"/>
      <c r="I25" s="187"/>
      <c r="J25" s="50"/>
      <c r="K25" s="154">
        <v>0.12170250127438209</v>
      </c>
      <c r="L25" s="155">
        <v>0.17439644670227489</v>
      </c>
      <c r="M25" s="50"/>
      <c r="N25" s="183"/>
      <c r="O25" s="187"/>
      <c r="P25" s="47"/>
      <c r="Q25" s="82"/>
      <c r="R25" s="50"/>
      <c r="S25" s="328">
        <v>0.12413158972373461</v>
      </c>
      <c r="T25" s="154">
        <v>0.11930881877546161</v>
      </c>
      <c r="U25" s="50"/>
      <c r="V25" s="183"/>
      <c r="W25" s="187"/>
    </row>
    <row r="26" spans="2:23" ht="15.75" x14ac:dyDescent="0.25">
      <c r="B26" s="209"/>
      <c r="C26" s="223"/>
      <c r="D26" s="224"/>
      <c r="E26" s="118"/>
      <c r="F26" s="320"/>
      <c r="G26" s="50"/>
      <c r="H26" s="183"/>
      <c r="I26" s="187"/>
      <c r="J26" s="50"/>
      <c r="K26" s="118"/>
      <c r="L26" s="118"/>
      <c r="M26" s="50"/>
      <c r="N26" s="183"/>
      <c r="O26" s="184"/>
      <c r="P26" s="47"/>
      <c r="Q26" s="82"/>
      <c r="R26" s="50"/>
      <c r="S26" s="118"/>
      <c r="T26" s="118"/>
      <c r="U26" s="50"/>
      <c r="V26" s="183"/>
      <c r="W26" s="187"/>
    </row>
    <row r="27" spans="2:23" x14ac:dyDescent="0.25">
      <c r="B27" s="206"/>
      <c r="C27" s="219" t="s">
        <v>28</v>
      </c>
      <c r="D27" s="222"/>
      <c r="E27" s="150">
        <v>-653.43444592271271</v>
      </c>
      <c r="F27" s="317">
        <v>-963.46144140084925</v>
      </c>
      <c r="G27" s="50"/>
      <c r="H27" s="183">
        <v>310.02699547813654</v>
      </c>
      <c r="I27" s="187">
        <v>-32.178453870179268</v>
      </c>
      <c r="J27" s="50"/>
      <c r="K27" s="150">
        <v>-2708.8810029929141</v>
      </c>
      <c r="L27" s="151">
        <v>-2305.2576271435678</v>
      </c>
      <c r="M27" s="50"/>
      <c r="N27" s="183">
        <v>-403.6233758493463</v>
      </c>
      <c r="O27" s="184">
        <v>17.508818584822293</v>
      </c>
      <c r="P27" s="47"/>
      <c r="Q27" s="82"/>
      <c r="R27" s="50"/>
      <c r="S27" s="330">
        <v>-3347.5128181713276</v>
      </c>
      <c r="T27" s="150">
        <v>-3672.3424443937643</v>
      </c>
      <c r="U27" s="50"/>
      <c r="V27" s="183">
        <v>324.82962622243667</v>
      </c>
      <c r="W27" s="187">
        <v>-8.845297821240095</v>
      </c>
    </row>
    <row r="28" spans="2:23" x14ac:dyDescent="0.25">
      <c r="B28" s="206"/>
      <c r="C28" s="219" t="s">
        <v>29</v>
      </c>
      <c r="D28" s="222"/>
      <c r="E28" s="150">
        <v>-233.65289247484174</v>
      </c>
      <c r="F28" s="317">
        <v>78.775091574925654</v>
      </c>
      <c r="G28" s="50"/>
      <c r="H28" s="183">
        <v>-312.42798404976736</v>
      </c>
      <c r="I28" s="187">
        <v>-396.60757963398441</v>
      </c>
      <c r="J28" s="50"/>
      <c r="K28" s="150">
        <v>-764.55033392994153</v>
      </c>
      <c r="L28" s="151">
        <v>-468.62321472443688</v>
      </c>
      <c r="M28" s="50"/>
      <c r="N28" s="183">
        <v>-295.92711920550465</v>
      </c>
      <c r="O28" s="184">
        <v>63.148198788981858</v>
      </c>
      <c r="P28" s="47"/>
      <c r="Q28" s="82"/>
      <c r="R28" s="50"/>
      <c r="S28" s="331">
        <v>-277.99377078815985</v>
      </c>
      <c r="T28" s="150">
        <v>-685.77524235501585</v>
      </c>
      <c r="U28" s="50"/>
      <c r="V28" s="183">
        <v>407.781471566856</v>
      </c>
      <c r="W28" s="187">
        <v>-59.46284531452266</v>
      </c>
    </row>
    <row r="29" spans="2:23" x14ac:dyDescent="0.25">
      <c r="B29" s="209"/>
      <c r="C29" s="225" t="s">
        <v>82</v>
      </c>
      <c r="D29" s="224"/>
      <c r="E29" s="150">
        <v>-80.327357495507542</v>
      </c>
      <c r="F29" s="317">
        <v>244.93122641074973</v>
      </c>
      <c r="G29" s="50"/>
      <c r="H29" s="183">
        <v>-325.25858390625729</v>
      </c>
      <c r="I29" s="187">
        <v>-132.79588261269657</v>
      </c>
      <c r="J29" s="50"/>
      <c r="K29" s="150">
        <v>-1</v>
      </c>
      <c r="L29" s="151">
        <v>0</v>
      </c>
      <c r="M29" s="50"/>
      <c r="N29" s="183">
        <v>-1</v>
      </c>
      <c r="O29" s="184" t="e">
        <v>#DIV/0!</v>
      </c>
      <c r="P29" s="47"/>
      <c r="Q29" s="82"/>
      <c r="R29" s="50"/>
      <c r="S29" s="332">
        <v>33.757191566864435</v>
      </c>
      <c r="T29" s="150">
        <v>244.93122641074973</v>
      </c>
      <c r="U29" s="50"/>
      <c r="V29" s="183">
        <v>-211.17403484388529</v>
      </c>
      <c r="W29" s="187"/>
    </row>
    <row r="30" spans="2:23" x14ac:dyDescent="0.25">
      <c r="B30" s="206"/>
      <c r="C30" s="222"/>
      <c r="D30" s="219" t="s">
        <v>42</v>
      </c>
      <c r="E30" s="150">
        <v>-967.414695893062</v>
      </c>
      <c r="F30" s="317">
        <v>-639.75512341517378</v>
      </c>
      <c r="G30" s="50"/>
      <c r="H30" s="183">
        <v>-327.65957247788822</v>
      </c>
      <c r="I30" s="187">
        <v>51.216404603179889</v>
      </c>
      <c r="J30" s="50"/>
      <c r="K30" s="150">
        <v>-3473.4313369228557</v>
      </c>
      <c r="L30" s="151">
        <v>-2773.8808418680046</v>
      </c>
      <c r="M30" s="50"/>
      <c r="N30" s="183">
        <v>-699.55049505485113</v>
      </c>
      <c r="O30" s="184">
        <v>25.219197757022439</v>
      </c>
      <c r="P30" s="47"/>
      <c r="Q30" s="82"/>
      <c r="R30" s="50"/>
      <c r="S30" s="332">
        <v>-3591.749397392623</v>
      </c>
      <c r="T30" s="150">
        <v>-4113.1864603380309</v>
      </c>
      <c r="U30" s="50"/>
      <c r="V30" s="183">
        <v>521.43706294540789</v>
      </c>
      <c r="W30" s="187">
        <v>-12.677204594866698</v>
      </c>
    </row>
    <row r="31" spans="2:23" x14ac:dyDescent="0.25">
      <c r="B31" s="209"/>
      <c r="C31" s="226"/>
      <c r="D31" s="224"/>
      <c r="E31" s="120"/>
      <c r="F31" s="321"/>
      <c r="G31" s="50"/>
      <c r="H31" s="183"/>
      <c r="I31" s="187"/>
      <c r="J31" s="50"/>
      <c r="K31" s="120"/>
      <c r="L31" s="120"/>
      <c r="M31" s="50"/>
      <c r="N31" s="183"/>
      <c r="O31" s="184"/>
      <c r="P31" s="47"/>
      <c r="Q31" s="82"/>
      <c r="R31" s="50"/>
      <c r="S31" s="127"/>
      <c r="T31" s="127"/>
      <c r="U31" s="50"/>
      <c r="V31" s="183"/>
      <c r="W31" s="187"/>
    </row>
    <row r="32" spans="2:23" ht="16.5" x14ac:dyDescent="0.25">
      <c r="B32" s="206"/>
      <c r="C32" s="219" t="s">
        <v>103</v>
      </c>
      <c r="D32" s="222"/>
      <c r="E32" s="150">
        <v>141.44313663493597</v>
      </c>
      <c r="F32" s="317">
        <v>148.879650163489</v>
      </c>
      <c r="G32" s="50"/>
      <c r="H32" s="183">
        <v>-7.4365135285530357</v>
      </c>
      <c r="I32" s="187">
        <v>-4.9949832098522435</v>
      </c>
      <c r="J32" s="50"/>
      <c r="K32" s="150">
        <v>74.318761080194207</v>
      </c>
      <c r="L32" s="151">
        <v>32.709858433960001</v>
      </c>
      <c r="M32" s="50"/>
      <c r="N32" s="183">
        <v>41.608902646234206</v>
      </c>
      <c r="O32" s="184">
        <v>127.20600038743993</v>
      </c>
      <c r="P32" s="47"/>
      <c r="Q32" s="82"/>
      <c r="R32" s="50"/>
      <c r="S32" s="327">
        <v>167.25990817304597</v>
      </c>
      <c r="T32" s="150">
        <v>223.19841124368321</v>
      </c>
      <c r="U32" s="50"/>
      <c r="V32" s="183">
        <v>-55.938503070637239</v>
      </c>
      <c r="W32" s="187">
        <v>-25.062231742126873</v>
      </c>
    </row>
    <row r="33" spans="2:23" ht="15.75" x14ac:dyDescent="0.25">
      <c r="B33" s="206"/>
      <c r="C33" s="222"/>
      <c r="D33" s="220" t="s">
        <v>75</v>
      </c>
      <c r="E33" s="152">
        <v>4240.921682105587</v>
      </c>
      <c r="F33" s="316">
        <v>3621.1450124924772</v>
      </c>
      <c r="G33" s="50"/>
      <c r="H33" s="183">
        <v>619.77666961310979</v>
      </c>
      <c r="I33" s="187">
        <v>17.115488815691204</v>
      </c>
      <c r="J33" s="50"/>
      <c r="K33" s="152">
        <v>11059.652030927031</v>
      </c>
      <c r="L33" s="153">
        <v>14802.107239377952</v>
      </c>
      <c r="M33" s="50"/>
      <c r="N33" s="183">
        <v>-3742.4552084509214</v>
      </c>
      <c r="O33" s="184">
        <v>-25.283259659779333</v>
      </c>
      <c r="P33" s="47"/>
      <c r="Q33" s="82"/>
      <c r="R33" s="50"/>
      <c r="S33" s="326">
        <v>16775.145480882176</v>
      </c>
      <c r="T33" s="152">
        <v>14680.79704341961</v>
      </c>
      <c r="U33" s="50"/>
      <c r="V33" s="183">
        <v>2094.3484374625659</v>
      </c>
      <c r="W33" s="187">
        <v>14.265904169020027</v>
      </c>
    </row>
    <row r="34" spans="2:23" ht="15.75" x14ac:dyDescent="0.25">
      <c r="B34" s="206"/>
      <c r="C34" s="221"/>
      <c r="D34" s="222"/>
      <c r="E34" s="121"/>
      <c r="F34" s="322"/>
      <c r="G34" s="50"/>
      <c r="H34" s="183"/>
      <c r="I34" s="187"/>
      <c r="J34" s="50"/>
      <c r="K34" s="121"/>
      <c r="L34" s="121"/>
      <c r="M34" s="50"/>
      <c r="N34" s="183"/>
      <c r="O34" s="184"/>
      <c r="P34" s="47"/>
      <c r="Q34" s="82"/>
      <c r="R34" s="50"/>
      <c r="S34" s="128"/>
      <c r="T34" s="128"/>
      <c r="U34" s="50"/>
      <c r="V34" s="183"/>
      <c r="W34" s="187"/>
    </row>
    <row r="35" spans="2:23" x14ac:dyDescent="0.25">
      <c r="B35" s="206"/>
      <c r="C35" s="219" t="s">
        <v>43</v>
      </c>
      <c r="D35" s="222"/>
      <c r="E35" s="150">
        <v>1429.3490529175479</v>
      </c>
      <c r="F35" s="317">
        <v>695.03823714810562</v>
      </c>
      <c r="G35" s="50"/>
      <c r="H35" s="183">
        <v>734.31081576944223</v>
      </c>
      <c r="I35" s="187">
        <v>105.65041986502509</v>
      </c>
      <c r="J35" s="50"/>
      <c r="K35" s="150">
        <v>3164.7848364802599</v>
      </c>
      <c r="L35" s="151">
        <v>3810.4788821768002</v>
      </c>
      <c r="M35" s="50"/>
      <c r="N35" s="183">
        <v>-645.69404569654034</v>
      </c>
      <c r="O35" s="184">
        <v>-16.945220421420537</v>
      </c>
      <c r="P35" s="47"/>
      <c r="Q35" s="48"/>
      <c r="R35" s="50"/>
      <c r="S35" s="330">
        <v>5052.4673510266084</v>
      </c>
      <c r="T35" s="150">
        <v>3859.8230736283658</v>
      </c>
      <c r="U35" s="50"/>
      <c r="V35" s="183">
        <v>1192.6442773982426</v>
      </c>
      <c r="W35" s="187">
        <v>30.898936418790711</v>
      </c>
    </row>
    <row r="36" spans="2:23" x14ac:dyDescent="0.25">
      <c r="B36" s="206"/>
      <c r="C36" s="219" t="s">
        <v>91</v>
      </c>
      <c r="D36" s="222"/>
      <c r="E36" s="150">
        <v>-515.41639562115415</v>
      </c>
      <c r="F36" s="317">
        <v>-594.92581655353399</v>
      </c>
      <c r="G36" s="50"/>
      <c r="H36" s="183">
        <v>79.50942093237984</v>
      </c>
      <c r="I36" s="187">
        <v>-13.364594159484632</v>
      </c>
      <c r="J36" s="50"/>
      <c r="K36" s="150">
        <v>-1523.1466493378523</v>
      </c>
      <c r="L36" s="151">
        <v>-2162.5392080061861</v>
      </c>
      <c r="M36" s="50"/>
      <c r="N36" s="183">
        <v>639.39255866833378</v>
      </c>
      <c r="O36" s="184">
        <v>-29.566749879084952</v>
      </c>
      <c r="P36" s="47"/>
      <c r="Q36" s="48"/>
      <c r="R36" s="50"/>
      <c r="S36" s="331">
        <v>-2174.7630025365106</v>
      </c>
      <c r="T36" s="150">
        <v>-2118.0724658913859</v>
      </c>
      <c r="U36" s="50"/>
      <c r="V36" s="183">
        <v>-56.690536645124666</v>
      </c>
      <c r="W36" s="187">
        <v>2.6765154430760552</v>
      </c>
    </row>
    <row r="37" spans="2:23" x14ac:dyDescent="0.25">
      <c r="B37" s="209"/>
      <c r="C37" s="226"/>
      <c r="D37" s="224"/>
      <c r="E37" s="122"/>
      <c r="F37" s="323"/>
      <c r="G37" s="50"/>
      <c r="H37" s="183"/>
      <c r="I37" s="187"/>
      <c r="J37" s="50"/>
      <c r="K37" s="122"/>
      <c r="L37" s="122"/>
      <c r="M37" s="50"/>
      <c r="N37" s="183"/>
      <c r="O37" s="184"/>
      <c r="P37" s="47"/>
      <c r="Q37" s="48"/>
      <c r="R37" s="50"/>
      <c r="S37" s="129"/>
      <c r="T37" s="127"/>
      <c r="U37" s="50"/>
      <c r="V37" s="183"/>
      <c r="W37" s="187"/>
    </row>
    <row r="38" spans="2:23" ht="15.75" x14ac:dyDescent="0.25">
      <c r="B38" s="206"/>
      <c r="C38" s="222"/>
      <c r="D38" s="220" t="s">
        <v>30</v>
      </c>
      <c r="E38" s="152">
        <v>2296.15623356688</v>
      </c>
      <c r="F38" s="316">
        <v>2331.1809587908415</v>
      </c>
      <c r="G38" s="50"/>
      <c r="H38" s="183">
        <v>-35.024725223961468</v>
      </c>
      <c r="I38" s="187">
        <v>-1.5024455777181922</v>
      </c>
      <c r="J38" s="50"/>
      <c r="K38" s="152">
        <v>6371.7205451089194</v>
      </c>
      <c r="L38" s="153">
        <v>8829.089149194966</v>
      </c>
      <c r="M38" s="50"/>
      <c r="N38" s="183">
        <v>-2457.3686040860466</v>
      </c>
      <c r="O38" s="184">
        <v>-27.83264006695536</v>
      </c>
      <c r="P38" s="47"/>
      <c r="Q38" s="48"/>
      <c r="R38" s="50"/>
      <c r="S38" s="348">
        <v>9547.9151273190237</v>
      </c>
      <c r="T38" s="152">
        <v>8702.9015038998532</v>
      </c>
      <c r="U38" s="50"/>
      <c r="V38" s="183">
        <v>845.01362341917047</v>
      </c>
      <c r="W38" s="187">
        <v>9.7095620700810237</v>
      </c>
    </row>
    <row r="39" spans="2:23" ht="15.75" x14ac:dyDescent="0.25">
      <c r="B39" s="209"/>
      <c r="C39" s="223"/>
      <c r="D39" s="224"/>
      <c r="E39" s="154">
        <v>5.5450740272177557E-2</v>
      </c>
      <c r="F39" s="318">
        <v>5.908284750878056E-2</v>
      </c>
      <c r="G39" s="50"/>
      <c r="H39" s="183"/>
      <c r="I39" s="187"/>
      <c r="J39" s="50"/>
      <c r="K39" s="154">
        <v>5.3632128943993725E-2</v>
      </c>
      <c r="L39" s="155">
        <v>8.7769329978191854E-2</v>
      </c>
      <c r="M39" s="50"/>
      <c r="N39" s="183"/>
      <c r="O39" s="184"/>
      <c r="P39" s="47"/>
      <c r="Q39" s="82"/>
      <c r="R39" s="50"/>
      <c r="S39" s="333">
        <v>5.8674222829059076E-2</v>
      </c>
      <c r="T39" s="154">
        <v>5.5912170281268332E-2</v>
      </c>
      <c r="U39" s="50"/>
      <c r="V39" s="183"/>
      <c r="W39" s="187"/>
    </row>
    <row r="40" spans="2:23" ht="15.75" x14ac:dyDescent="0.25">
      <c r="B40" s="209"/>
      <c r="C40" s="223"/>
      <c r="D40" s="224"/>
      <c r="E40" s="121"/>
      <c r="F40" s="322"/>
      <c r="G40" s="50"/>
      <c r="H40" s="183"/>
      <c r="I40" s="187"/>
      <c r="J40" s="50"/>
      <c r="K40" s="121"/>
      <c r="L40" s="121"/>
      <c r="M40" s="50"/>
      <c r="N40" s="183"/>
      <c r="O40" s="184"/>
      <c r="P40" s="47"/>
      <c r="Q40" s="82"/>
      <c r="R40" s="50"/>
      <c r="S40" s="128"/>
      <c r="T40" s="130"/>
      <c r="U40" s="50"/>
      <c r="V40" s="183"/>
      <c r="W40" s="187"/>
    </row>
    <row r="41" spans="2:23" x14ac:dyDescent="0.25">
      <c r="B41" s="206"/>
      <c r="C41" s="219" t="s">
        <v>31</v>
      </c>
      <c r="D41" s="222"/>
      <c r="E41" s="150">
        <v>2342.6397752522744</v>
      </c>
      <c r="F41" s="317">
        <v>2189.2796437632915</v>
      </c>
      <c r="G41" s="50"/>
      <c r="H41" s="183">
        <v>153.36013148898292</v>
      </c>
      <c r="I41" s="187">
        <v>7.0050498996721444</v>
      </c>
      <c r="J41" s="50"/>
      <c r="K41" s="150">
        <v>5753.1629694083604</v>
      </c>
      <c r="L41" s="151">
        <v>4766.7140344713744</v>
      </c>
      <c r="M41" s="50"/>
      <c r="N41" s="183">
        <v>986.44893493698601</v>
      </c>
      <c r="O41" s="184">
        <v>20.694527253015348</v>
      </c>
      <c r="P41" s="47"/>
      <c r="Q41" s="82"/>
      <c r="R41" s="50"/>
      <c r="S41" s="327">
        <v>8937.3929298433977</v>
      </c>
      <c r="T41" s="150">
        <v>7942.4426131716518</v>
      </c>
      <c r="U41" s="50"/>
      <c r="V41" s="183">
        <v>994.9503166717459</v>
      </c>
      <c r="W41" s="187">
        <v>12.527006679553864</v>
      </c>
    </row>
    <row r="42" spans="2:23" ht="15.75" x14ac:dyDescent="0.25">
      <c r="B42" s="206"/>
      <c r="C42" s="222"/>
      <c r="D42" s="220" t="s">
        <v>3</v>
      </c>
      <c r="E42" s="152">
        <v>8016.1431388471246</v>
      </c>
      <c r="F42" s="316">
        <v>6810.9664199382678</v>
      </c>
      <c r="G42" s="50"/>
      <c r="H42" s="183">
        <v>1205.1767189088569</v>
      </c>
      <c r="I42" s="187">
        <v>17.694650723586737</v>
      </c>
      <c r="J42" s="50"/>
      <c r="K42" s="152">
        <v>20655.920679783241</v>
      </c>
      <c r="L42" s="153">
        <v>19200.081911069781</v>
      </c>
      <c r="M42" s="50"/>
      <c r="N42" s="183">
        <v>1455.83876871346</v>
      </c>
      <c r="O42" s="184">
        <v>7.5824612387413781</v>
      </c>
      <c r="P42" s="47"/>
      <c r="Q42" s="82"/>
      <c r="R42" s="50"/>
      <c r="S42" s="326">
        <v>30403.330321930098</v>
      </c>
      <c r="T42" s="152">
        <v>27466.887099721615</v>
      </c>
      <c r="U42" s="50"/>
      <c r="V42" s="183">
        <v>2936.4432222084833</v>
      </c>
      <c r="W42" s="187">
        <v>10.69084826229998</v>
      </c>
    </row>
    <row r="43" spans="2:23" x14ac:dyDescent="0.25">
      <c r="B43" s="206"/>
      <c r="C43" s="222"/>
      <c r="D43" s="222" t="s">
        <v>114</v>
      </c>
      <c r="E43" s="156">
        <v>0.19358485484514096</v>
      </c>
      <c r="F43" s="324">
        <v>0.17262121537976363</v>
      </c>
      <c r="G43" s="50"/>
      <c r="H43" s="183"/>
      <c r="I43" s="187"/>
      <c r="J43" s="50"/>
      <c r="K43" s="156" t="e">
        <v>#REF!</v>
      </c>
      <c r="L43" s="157" t="e">
        <v>#REF!</v>
      </c>
      <c r="M43" s="50"/>
      <c r="N43" s="183"/>
      <c r="O43" s="184"/>
      <c r="P43" s="47"/>
      <c r="Q43" s="82"/>
      <c r="R43" s="50"/>
      <c r="S43" s="334">
        <v>0.18683573893008801</v>
      </c>
      <c r="T43" s="156">
        <v>0.17646221411650248</v>
      </c>
      <c r="U43" s="50"/>
      <c r="V43" s="183"/>
      <c r="W43" s="187"/>
    </row>
    <row r="44" spans="2:23" ht="15.75" x14ac:dyDescent="0.25">
      <c r="B44" s="209"/>
      <c r="C44" s="217"/>
      <c r="D44" s="224"/>
      <c r="E44" s="156"/>
      <c r="F44" s="325"/>
      <c r="G44" s="50"/>
      <c r="H44" s="185"/>
      <c r="I44" s="186"/>
      <c r="J44" s="50"/>
      <c r="K44" s="156">
        <v>0.17386528387617853</v>
      </c>
      <c r="L44" s="157">
        <v>0.19086661108350575</v>
      </c>
      <c r="M44" s="50"/>
      <c r="N44" s="185"/>
      <c r="O44" s="186"/>
      <c r="P44" s="47"/>
      <c r="Q44" s="82"/>
      <c r="R44" s="50"/>
      <c r="S44" s="326"/>
      <c r="T44" s="335"/>
      <c r="U44" s="50"/>
      <c r="V44" s="185"/>
      <c r="W44" s="186"/>
    </row>
    <row r="45" spans="2:23" x14ac:dyDescent="0.25">
      <c r="B45" s="82"/>
      <c r="C45" s="97" t="s">
        <v>83</v>
      </c>
      <c r="D45" s="82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43"/>
      <c r="Q45" s="43"/>
      <c r="R45" s="82"/>
      <c r="S45" s="82"/>
      <c r="T45" s="82"/>
      <c r="U45" s="82"/>
      <c r="V45" s="82"/>
      <c r="W45" s="82"/>
    </row>
    <row r="46" spans="2:23" ht="15" customHeight="1" x14ac:dyDescent="0.25">
      <c r="B46" s="82"/>
      <c r="C46" s="101" t="s">
        <v>112</v>
      </c>
      <c r="D46" s="101"/>
      <c r="E46" s="103"/>
      <c r="F46" s="103"/>
      <c r="G46" s="103"/>
      <c r="H46" s="103"/>
      <c r="I46" s="103"/>
      <c r="J46" s="100"/>
      <c r="K46" s="100"/>
      <c r="L46" s="100"/>
      <c r="M46" s="100"/>
      <c r="N46" s="100"/>
      <c r="O46" s="100"/>
      <c r="P46" s="82"/>
      <c r="Q46" s="82"/>
      <c r="R46" s="104"/>
      <c r="S46" s="104"/>
      <c r="T46" s="104"/>
      <c r="U46" s="104"/>
      <c r="V46" s="104"/>
      <c r="W46" s="104"/>
    </row>
    <row r="47" spans="2:23" ht="15" customHeight="1" x14ac:dyDescent="0.25">
      <c r="B47" s="82"/>
      <c r="C47" s="101" t="s">
        <v>113</v>
      </c>
      <c r="D47" s="101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82"/>
      <c r="Q47" s="82"/>
      <c r="R47" s="104"/>
      <c r="S47" s="104"/>
      <c r="T47" s="104"/>
      <c r="U47" s="104"/>
      <c r="V47" s="104"/>
      <c r="W47" s="104"/>
    </row>
    <row r="48" spans="2:23" x14ac:dyDescent="0.25">
      <c r="B48" s="82"/>
      <c r="C48" s="101" t="s">
        <v>99</v>
      </c>
      <c r="D48" s="101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82"/>
      <c r="Q48" s="82"/>
      <c r="R48" s="101"/>
      <c r="S48" s="101"/>
      <c r="T48" s="101"/>
      <c r="U48" s="101"/>
      <c r="V48" s="101"/>
      <c r="W48" s="101"/>
    </row>
    <row r="49" spans="1:24" ht="15" customHeight="1" x14ac:dyDescent="0.25">
      <c r="B49" s="82"/>
      <c r="C49" s="99"/>
      <c r="D49" s="102"/>
      <c r="E49" s="2"/>
      <c r="F49" s="2"/>
      <c r="G49" s="103"/>
      <c r="H49" s="103"/>
      <c r="I49" s="103"/>
      <c r="J49" s="103"/>
      <c r="K49" s="103"/>
      <c r="L49" s="103"/>
      <c r="M49" s="103"/>
      <c r="N49" s="103"/>
      <c r="O49" s="103"/>
      <c r="P49" s="82"/>
      <c r="Q49" s="82"/>
      <c r="R49" s="82"/>
      <c r="S49" s="82"/>
      <c r="T49" s="82"/>
      <c r="U49" s="82"/>
      <c r="V49" s="82"/>
      <c r="W49" s="82"/>
    </row>
    <row r="50" spans="1:24" ht="15" customHeight="1" x14ac:dyDescent="0.25">
      <c r="B50" s="82"/>
      <c r="C50" s="99"/>
      <c r="D50" s="102"/>
      <c r="E50" s="2"/>
      <c r="F50" s="2"/>
      <c r="G50" s="103"/>
      <c r="H50" s="103"/>
      <c r="I50" s="103"/>
      <c r="J50" s="103"/>
      <c r="K50" s="105"/>
      <c r="L50" s="103"/>
      <c r="M50" s="103"/>
      <c r="N50" s="103"/>
      <c r="O50" s="103"/>
      <c r="P50" s="82"/>
      <c r="Q50" s="82"/>
      <c r="R50" s="82"/>
      <c r="S50" s="82"/>
      <c r="T50" s="82"/>
      <c r="U50" s="82"/>
      <c r="V50" s="82"/>
      <c r="W50" s="82"/>
    </row>
    <row r="51" spans="1:24" x14ac:dyDescent="0.25">
      <c r="B51" s="82"/>
      <c r="C51" s="82"/>
      <c r="D51" s="82"/>
      <c r="E51" s="286"/>
      <c r="F51" s="286"/>
      <c r="G51" s="100"/>
      <c r="H51" s="100"/>
      <c r="I51" s="100"/>
      <c r="J51" s="100"/>
      <c r="K51" s="100"/>
      <c r="L51" s="100"/>
      <c r="M51" s="100"/>
      <c r="N51" s="100"/>
      <c r="O51" s="100"/>
      <c r="P51" s="82"/>
      <c r="Q51" s="82"/>
      <c r="R51" s="82"/>
      <c r="S51" s="82"/>
      <c r="T51" s="82"/>
      <c r="U51" s="82"/>
      <c r="V51" s="82"/>
      <c r="W51" s="82"/>
    </row>
    <row r="52" spans="1:24" x14ac:dyDescent="0.25">
      <c r="B52" s="82"/>
      <c r="C52" s="82"/>
      <c r="D52" s="82"/>
      <c r="E52" s="283"/>
      <c r="F52" s="284"/>
      <c r="G52" s="285"/>
      <c r="H52" s="100"/>
      <c r="I52" s="100"/>
      <c r="J52" s="107"/>
      <c r="K52" s="106"/>
      <c r="L52" s="94"/>
      <c r="M52" s="100"/>
      <c r="N52" s="105"/>
      <c r="O52" s="100"/>
      <c r="P52" s="82"/>
      <c r="Q52" s="82"/>
      <c r="R52" s="82"/>
      <c r="S52" s="82"/>
      <c r="T52" s="82"/>
      <c r="U52" s="82"/>
      <c r="V52" s="82"/>
      <c r="W52" s="82"/>
    </row>
    <row r="53" spans="1:24" x14ac:dyDescent="0.25">
      <c r="E53" s="283"/>
      <c r="F53" s="284"/>
      <c r="K53" s="18"/>
      <c r="L53" s="18"/>
    </row>
    <row r="54" spans="1:24" x14ac:dyDescent="0.25">
      <c r="E54" s="285"/>
      <c r="F54" s="285"/>
      <c r="K54" s="16"/>
      <c r="L54" s="16"/>
    </row>
    <row r="55" spans="1:24" x14ac:dyDescent="0.25">
      <c r="E55" s="25"/>
      <c r="F55" s="26"/>
    </row>
    <row r="56" spans="1:24" x14ac:dyDescent="0.25">
      <c r="E56" s="26"/>
      <c r="F56" s="26"/>
    </row>
    <row r="57" spans="1:24" x14ac:dyDescent="0.25">
      <c r="E57" s="18"/>
      <c r="F57" s="18"/>
      <c r="I57" s="27"/>
    </row>
    <row r="58" spans="1:24" x14ac:dyDescent="0.25">
      <c r="E58" s="18"/>
      <c r="F58" s="18"/>
      <c r="K58" s="20"/>
    </row>
    <row r="59" spans="1:24" s="3" customFormat="1" x14ac:dyDescent="0.25">
      <c r="A59" s="2"/>
      <c r="B59" s="2"/>
      <c r="C59" s="2"/>
      <c r="D59" s="2"/>
      <c r="E59" s="28"/>
      <c r="F59" s="28"/>
      <c r="G59" s="27"/>
      <c r="H59" s="27"/>
      <c r="K59" s="20"/>
      <c r="P59" s="2"/>
      <c r="Q59" s="2"/>
      <c r="R59" s="2"/>
      <c r="S59" s="2"/>
      <c r="T59" s="2"/>
      <c r="U59" s="2"/>
      <c r="V59" s="2"/>
      <c r="W59" s="2"/>
      <c r="X59" s="2"/>
    </row>
    <row r="61" spans="1:24" s="3" customFormat="1" x14ac:dyDescent="0.25">
      <c r="A61" s="2"/>
      <c r="B61" s="2"/>
      <c r="C61" s="2"/>
      <c r="D61" s="2"/>
      <c r="E61" s="18"/>
      <c r="F61" s="18"/>
      <c r="P61" s="2"/>
      <c r="Q61" s="2"/>
      <c r="R61" s="2"/>
      <c r="S61" s="2"/>
      <c r="T61" s="2"/>
      <c r="U61" s="2"/>
      <c r="V61" s="2"/>
      <c r="W61" s="2"/>
      <c r="X61" s="2"/>
    </row>
    <row r="62" spans="1:24" s="3" customFormat="1" x14ac:dyDescent="0.25">
      <c r="A62" s="2"/>
      <c r="B62" s="2"/>
      <c r="C62" s="2"/>
      <c r="D62" s="2"/>
      <c r="E62" s="18"/>
      <c r="F62" s="18"/>
      <c r="P62" s="2"/>
      <c r="Q62" s="2"/>
      <c r="R62" s="2"/>
      <c r="S62" s="2"/>
      <c r="T62" s="2"/>
      <c r="U62" s="2"/>
      <c r="V62" s="2"/>
      <c r="W62" s="2"/>
      <c r="X62" s="2"/>
    </row>
    <row r="63" spans="1:24" s="3" customFormat="1" x14ac:dyDescent="0.25">
      <c r="A63" s="2"/>
      <c r="B63" s="2"/>
      <c r="C63" s="2"/>
      <c r="D63" s="2"/>
      <c r="E63" s="28"/>
      <c r="F63" s="28"/>
      <c r="P63" s="2"/>
      <c r="Q63" s="2"/>
      <c r="R63" s="2"/>
      <c r="S63" s="2"/>
      <c r="T63" s="2"/>
      <c r="U63" s="2"/>
      <c r="V63" s="2"/>
      <c r="W63" s="2"/>
      <c r="X63" s="2"/>
    </row>
    <row r="65" spans="1:24" s="3" customFormat="1" x14ac:dyDescent="0.25">
      <c r="A65" s="2"/>
      <c r="B65" s="2"/>
      <c r="C65" s="2"/>
      <c r="D65" s="2"/>
      <c r="E65" s="18"/>
      <c r="F65" s="18"/>
      <c r="P65" s="2"/>
      <c r="Q65" s="2"/>
      <c r="R65" s="2"/>
      <c r="S65" s="2"/>
      <c r="T65" s="2"/>
      <c r="U65" s="2"/>
      <c r="V65" s="2"/>
      <c r="W65" s="2"/>
      <c r="X65" s="2"/>
    </row>
    <row r="66" spans="1:24" s="3" customFormat="1" x14ac:dyDescent="0.25">
      <c r="A66" s="2"/>
      <c r="B66" s="2"/>
      <c r="C66" s="2"/>
      <c r="D66" s="2"/>
      <c r="E66" s="18"/>
      <c r="F66" s="18"/>
      <c r="P66" s="2"/>
      <c r="Q66" s="2"/>
      <c r="R66" s="2"/>
      <c r="S66" s="2"/>
      <c r="T66" s="2"/>
      <c r="U66" s="2"/>
      <c r="V66" s="2"/>
      <c r="W66" s="2"/>
      <c r="X66" s="2"/>
    </row>
    <row r="67" spans="1:24" s="3" customFormat="1" x14ac:dyDescent="0.25">
      <c r="A67" s="2"/>
      <c r="B67" s="2"/>
      <c r="C67" s="2"/>
      <c r="D67" s="2"/>
      <c r="E67" s="16"/>
      <c r="F67" s="16"/>
      <c r="P67" s="2"/>
      <c r="Q67" s="2"/>
      <c r="R67" s="2"/>
      <c r="S67" s="2"/>
      <c r="T67" s="2"/>
      <c r="U67" s="2"/>
      <c r="V67" s="2"/>
      <c r="W67" s="2"/>
      <c r="X67" s="2"/>
    </row>
    <row r="68" spans="1:24" s="3" customFormat="1" x14ac:dyDescent="0.25">
      <c r="A68" s="2"/>
      <c r="B68" s="2"/>
      <c r="C68" s="2"/>
      <c r="D68" s="2"/>
      <c r="E68" s="2"/>
      <c r="F68" s="2"/>
      <c r="P68" s="2"/>
      <c r="Q68" s="2"/>
      <c r="R68" s="2"/>
      <c r="S68" s="2"/>
      <c r="T68" s="2"/>
      <c r="U68" s="2"/>
      <c r="V68" s="2"/>
      <c r="W68" s="2"/>
      <c r="X68" s="2"/>
    </row>
    <row r="69" spans="1:24" s="3" customFormat="1" x14ac:dyDescent="0.25">
      <c r="A69" s="2"/>
      <c r="B69" s="2"/>
      <c r="C69" s="2"/>
      <c r="D69" s="2"/>
      <c r="E69" s="18"/>
      <c r="F69" s="26"/>
      <c r="P69" s="2"/>
      <c r="Q69" s="2"/>
      <c r="R69" s="2"/>
      <c r="S69" s="2"/>
      <c r="T69" s="2"/>
      <c r="U69" s="2"/>
      <c r="V69" s="2"/>
      <c r="W69" s="2"/>
      <c r="X69" s="2"/>
    </row>
    <row r="73" spans="1:24" s="3" customFormat="1" x14ac:dyDescent="0.25">
      <c r="A73" s="2"/>
      <c r="B73" s="2"/>
      <c r="C73" s="2"/>
      <c r="D73" s="2"/>
      <c r="E73" s="27"/>
      <c r="P73" s="2"/>
      <c r="Q73" s="2"/>
      <c r="R73" s="2"/>
      <c r="S73" s="2"/>
      <c r="T73" s="2"/>
      <c r="U73" s="2"/>
      <c r="V73" s="2"/>
      <c r="W73" s="2"/>
      <c r="X73" s="2"/>
    </row>
    <row r="75" spans="1:24" s="3" customFormat="1" x14ac:dyDescent="0.25">
      <c r="A75" s="2"/>
      <c r="B75" s="2"/>
      <c r="C75" s="2"/>
      <c r="D75" s="2"/>
      <c r="F75" s="27"/>
      <c r="L75" s="27"/>
      <c r="P75" s="2"/>
      <c r="Q75" s="2"/>
      <c r="R75" s="2"/>
      <c r="S75" s="2"/>
      <c r="T75" s="2"/>
      <c r="U75" s="2"/>
      <c r="V75" s="2"/>
      <c r="W75" s="2"/>
      <c r="X75" s="2"/>
    </row>
    <row r="76" spans="1:24" s="3" customFormat="1" x14ac:dyDescent="0.25">
      <c r="A76" s="2"/>
      <c r="B76" s="2"/>
      <c r="C76" s="2"/>
      <c r="D76" s="2"/>
      <c r="F76" s="27"/>
      <c r="L76" s="27"/>
      <c r="P76" s="2"/>
      <c r="Q76" s="2"/>
      <c r="R76" s="2"/>
      <c r="S76" s="2"/>
      <c r="T76" s="2"/>
      <c r="U76" s="2"/>
      <c r="V76" s="2"/>
      <c r="W76" s="2"/>
      <c r="X76" s="2"/>
    </row>
  </sheetData>
  <mergeCells count="10">
    <mergeCell ref="E6:E7"/>
    <mergeCell ref="F6:F7"/>
    <mergeCell ref="B1:W1"/>
    <mergeCell ref="B2:W2"/>
    <mergeCell ref="B3:W3"/>
    <mergeCell ref="H6:I6"/>
    <mergeCell ref="N6:O6"/>
    <mergeCell ref="V6:W6"/>
    <mergeCell ref="S6:S7"/>
    <mergeCell ref="T6:T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38"/>
  <sheetViews>
    <sheetView showGridLines="0" zoomScale="85" zoomScaleNormal="85" workbookViewId="0">
      <selection activeCell="M18" sqref="M18"/>
    </sheetView>
  </sheetViews>
  <sheetFormatPr baseColWidth="10" defaultColWidth="11.42578125" defaultRowHeight="15" x14ac:dyDescent="0.25"/>
  <cols>
    <col min="1" max="1" width="5.140625" style="2" customWidth="1"/>
    <col min="2" max="2" width="1.28515625" style="2" customWidth="1"/>
    <col min="3" max="3" width="5.42578125" style="2" customWidth="1"/>
    <col min="4" max="5" width="11.42578125" style="2"/>
    <col min="6" max="6" width="25.5703125" style="2" customWidth="1"/>
    <col min="7" max="7" width="14" style="2" bestFit="1" customWidth="1"/>
    <col min="8" max="8" width="14.140625" style="2" bestFit="1" customWidth="1"/>
    <col min="9" max="9" width="1.28515625" style="2" customWidth="1"/>
    <col min="10" max="10" width="5.140625" style="2" customWidth="1"/>
    <col min="11" max="16384" width="11.42578125" style="2"/>
  </cols>
  <sheetData>
    <row r="1" spans="2:10" ht="23.25" x14ac:dyDescent="0.35">
      <c r="B1" s="412" t="s">
        <v>72</v>
      </c>
      <c r="C1" s="412"/>
      <c r="D1" s="412"/>
      <c r="E1" s="412"/>
      <c r="F1" s="412"/>
      <c r="G1" s="412"/>
      <c r="H1" s="412"/>
      <c r="I1" s="412"/>
      <c r="J1" s="82"/>
    </row>
    <row r="2" spans="2:10" ht="20.25" x14ac:dyDescent="0.3">
      <c r="B2" s="413" t="s">
        <v>78</v>
      </c>
      <c r="C2" s="413"/>
      <c r="D2" s="413"/>
      <c r="E2" s="413"/>
      <c r="F2" s="413"/>
      <c r="G2" s="413"/>
      <c r="H2" s="413"/>
      <c r="I2" s="413"/>
      <c r="J2" s="82"/>
    </row>
    <row r="3" spans="2:10" ht="24" customHeight="1" x14ac:dyDescent="0.25">
      <c r="B3" s="410" t="s">
        <v>70</v>
      </c>
      <c r="C3" s="410"/>
      <c r="D3" s="410"/>
      <c r="E3" s="410"/>
      <c r="F3" s="410"/>
      <c r="G3" s="410"/>
      <c r="H3" s="410"/>
      <c r="I3" s="410"/>
      <c r="J3" s="82"/>
    </row>
    <row r="4" spans="2:10" s="5" customFormat="1" ht="12.95" hidden="1" customHeight="1" x14ac:dyDescent="0.25">
      <c r="B4" s="86"/>
      <c r="C4" s="86"/>
      <c r="D4" s="86"/>
      <c r="E4" s="86"/>
      <c r="F4" s="86"/>
      <c r="G4" s="87"/>
      <c r="H4" s="87"/>
      <c r="I4" s="86"/>
      <c r="J4" s="88"/>
    </row>
    <row r="5" spans="2:10" ht="6" customHeight="1" x14ac:dyDescent="0.25">
      <c r="B5" s="48"/>
      <c r="C5" s="78"/>
      <c r="D5" s="48"/>
      <c r="E5" s="48"/>
      <c r="F5" s="48"/>
      <c r="G5" s="48"/>
      <c r="H5" s="48"/>
      <c r="I5" s="48"/>
      <c r="J5" s="82"/>
    </row>
    <row r="6" spans="2:10" ht="15.75" customHeight="1" x14ac:dyDescent="0.25">
      <c r="B6" s="268"/>
      <c r="C6" s="271"/>
      <c r="D6" s="268"/>
      <c r="E6" s="268"/>
      <c r="F6" s="268"/>
      <c r="G6" s="411" t="s">
        <v>88</v>
      </c>
      <c r="H6" s="411"/>
      <c r="I6" s="47"/>
      <c r="J6" s="82"/>
    </row>
    <row r="7" spans="2:10" x14ac:dyDescent="0.25">
      <c r="B7" s="266"/>
      <c r="C7" s="266"/>
      <c r="D7" s="266"/>
      <c r="E7" s="266"/>
      <c r="F7" s="266"/>
      <c r="G7" s="382">
        <v>2019</v>
      </c>
      <c r="H7" s="382">
        <v>2018</v>
      </c>
      <c r="I7" s="47"/>
      <c r="J7" s="82"/>
    </row>
    <row r="8" spans="2:10" ht="24" customHeight="1" x14ac:dyDescent="0.25">
      <c r="B8" s="195"/>
      <c r="C8" s="220" t="s">
        <v>75</v>
      </c>
      <c r="D8" s="239"/>
      <c r="E8" s="239"/>
      <c r="F8" s="205"/>
      <c r="G8" s="163">
        <v>16775.145480882151</v>
      </c>
      <c r="H8" s="163">
        <v>14680.797</v>
      </c>
      <c r="I8" s="47"/>
      <c r="J8" s="82"/>
    </row>
    <row r="9" spans="2:10" x14ac:dyDescent="0.25">
      <c r="B9" s="195"/>
      <c r="C9" s="240"/>
      <c r="D9" s="214"/>
      <c r="E9" s="214"/>
      <c r="F9" s="242"/>
      <c r="G9" s="383"/>
      <c r="H9" s="166"/>
      <c r="I9" s="47"/>
      <c r="J9" s="82"/>
    </row>
    <row r="10" spans="2:10" x14ac:dyDescent="0.25">
      <c r="B10" s="195"/>
      <c r="C10" s="214"/>
      <c r="D10" s="214" t="s">
        <v>31</v>
      </c>
      <c r="E10" s="214"/>
      <c r="F10" s="242"/>
      <c r="G10" s="148">
        <v>8937.393</v>
      </c>
      <c r="H10" s="148">
        <v>7942.4430000000002</v>
      </c>
      <c r="I10" s="47"/>
      <c r="J10" s="82"/>
    </row>
    <row r="11" spans="2:10" x14ac:dyDescent="0.25">
      <c r="B11" s="195"/>
      <c r="C11" s="214"/>
      <c r="D11" s="214" t="s">
        <v>87</v>
      </c>
      <c r="E11" s="214"/>
      <c r="F11" s="242"/>
      <c r="G11" s="148">
        <v>1575.6360191323552</v>
      </c>
      <c r="H11" s="148">
        <v>611.91084299999989</v>
      </c>
      <c r="I11" s="47"/>
      <c r="J11" s="82"/>
    </row>
    <row r="12" spans="2:10" x14ac:dyDescent="0.25">
      <c r="B12" s="195"/>
      <c r="C12" s="214"/>
      <c r="D12" s="214" t="s">
        <v>93</v>
      </c>
      <c r="E12" s="214"/>
      <c r="F12" s="242"/>
      <c r="G12" s="148">
        <v>244.23657922129544</v>
      </c>
      <c r="H12" s="148">
        <v>440.844015944266</v>
      </c>
      <c r="I12" s="47"/>
      <c r="J12" s="82"/>
    </row>
    <row r="13" spans="2:10" x14ac:dyDescent="0.25">
      <c r="B13" s="195"/>
      <c r="C13" s="214"/>
      <c r="D13" s="214" t="s">
        <v>52</v>
      </c>
      <c r="E13" s="214"/>
      <c r="F13" s="242"/>
      <c r="G13" s="148">
        <v>3155.5993402699346</v>
      </c>
      <c r="H13" s="148">
        <v>3524.3669840557336</v>
      </c>
      <c r="I13" s="47"/>
      <c r="J13" s="82"/>
    </row>
    <row r="14" spans="2:10" x14ac:dyDescent="0.25">
      <c r="B14" s="195"/>
      <c r="C14" s="214"/>
      <c r="D14" s="214"/>
      <c r="E14" s="214"/>
      <c r="F14" s="242"/>
      <c r="G14" s="384"/>
      <c r="H14" s="168"/>
      <c r="I14" s="47"/>
      <c r="J14" s="82"/>
    </row>
    <row r="15" spans="2:10" x14ac:dyDescent="0.25">
      <c r="B15" s="195"/>
      <c r="C15" s="241" t="s">
        <v>67</v>
      </c>
      <c r="D15" s="240"/>
      <c r="E15" s="240"/>
      <c r="F15" s="243"/>
      <c r="G15" s="164">
        <v>30688.010419505736</v>
      </c>
      <c r="H15" s="164">
        <v>27200.361843000002</v>
      </c>
      <c r="I15" s="47"/>
      <c r="J15" s="82"/>
    </row>
    <row r="16" spans="2:10" x14ac:dyDescent="0.25">
      <c r="B16" s="195"/>
      <c r="C16" s="214"/>
      <c r="D16" s="214" t="s">
        <v>85</v>
      </c>
      <c r="E16" s="214"/>
      <c r="F16" s="242"/>
      <c r="G16" s="148">
        <v>-1946.631847373751</v>
      </c>
      <c r="H16" s="148">
        <v>-6586.4621225559404</v>
      </c>
      <c r="I16" s="47"/>
      <c r="J16" s="82"/>
    </row>
    <row r="17" spans="2:10" x14ac:dyDescent="0.25">
      <c r="B17" s="195"/>
      <c r="C17" s="241" t="s">
        <v>53</v>
      </c>
      <c r="D17" s="214"/>
      <c r="E17" s="214"/>
      <c r="F17" s="242"/>
      <c r="G17" s="164">
        <v>28741.378572131984</v>
      </c>
      <c r="H17" s="164">
        <v>20613.89972044406</v>
      </c>
      <c r="I17" s="47"/>
      <c r="J17" s="82"/>
    </row>
    <row r="18" spans="2:10" x14ac:dyDescent="0.25">
      <c r="B18" s="195"/>
      <c r="C18" s="214"/>
      <c r="D18" s="214"/>
      <c r="E18" s="214"/>
      <c r="F18" s="242"/>
      <c r="G18" s="165"/>
      <c r="H18" s="148"/>
      <c r="I18" s="47"/>
      <c r="J18" s="82"/>
    </row>
    <row r="19" spans="2:10" x14ac:dyDescent="0.25">
      <c r="B19" s="195"/>
      <c r="C19" s="214" t="s">
        <v>54</v>
      </c>
      <c r="D19" s="214"/>
      <c r="E19" s="214"/>
      <c r="F19" s="242"/>
      <c r="G19" s="165"/>
      <c r="H19" s="148"/>
      <c r="I19" s="47"/>
      <c r="J19" s="82"/>
    </row>
    <row r="20" spans="2:10" x14ac:dyDescent="0.25">
      <c r="B20" s="195"/>
      <c r="C20" s="214"/>
      <c r="D20" s="214" t="s">
        <v>92</v>
      </c>
      <c r="E20" s="214"/>
      <c r="F20" s="242"/>
      <c r="G20" s="148">
        <v>-12134.368289529764</v>
      </c>
      <c r="H20" s="148">
        <v>-10482.516988248415</v>
      </c>
      <c r="I20" s="47"/>
      <c r="J20" s="82"/>
    </row>
    <row r="21" spans="2:10" x14ac:dyDescent="0.25">
      <c r="B21" s="195"/>
      <c r="C21" s="214"/>
      <c r="D21" s="214"/>
      <c r="E21" s="214"/>
      <c r="F21" s="242"/>
      <c r="G21" s="165"/>
      <c r="H21" s="148"/>
      <c r="I21" s="47"/>
      <c r="J21" s="82"/>
    </row>
    <row r="22" spans="2:10" x14ac:dyDescent="0.25">
      <c r="B22" s="195"/>
      <c r="C22" s="214" t="s">
        <v>55</v>
      </c>
      <c r="D22" s="214"/>
      <c r="E22" s="214"/>
      <c r="F22" s="242"/>
      <c r="G22" s="165"/>
      <c r="H22" s="148"/>
      <c r="I22" s="47"/>
      <c r="J22" s="82"/>
    </row>
    <row r="23" spans="2:10" x14ac:dyDescent="0.25">
      <c r="B23" s="195"/>
      <c r="C23" s="214"/>
      <c r="D23" s="214" t="s">
        <v>71</v>
      </c>
      <c r="E23" s="214"/>
      <c r="F23" s="242"/>
      <c r="G23" s="148">
        <v>-4057.8512587999999</v>
      </c>
      <c r="H23" s="148">
        <v>-3948.4229432000002</v>
      </c>
      <c r="I23" s="47"/>
      <c r="J23" s="82"/>
    </row>
    <row r="24" spans="2:10" x14ac:dyDescent="0.25">
      <c r="B24" s="195"/>
      <c r="C24" s="214"/>
      <c r="D24" s="214" t="s">
        <v>56</v>
      </c>
      <c r="E24" s="214"/>
      <c r="F24" s="242"/>
      <c r="G24" s="148">
        <v>-84.658000000000001</v>
      </c>
      <c r="H24" s="148">
        <v>-409.28864299999998</v>
      </c>
      <c r="I24" s="47"/>
      <c r="J24" s="82"/>
    </row>
    <row r="25" spans="2:10" x14ac:dyDescent="0.25">
      <c r="B25" s="195"/>
      <c r="C25" s="214"/>
      <c r="D25" s="214" t="s">
        <v>57</v>
      </c>
      <c r="E25" s="214"/>
      <c r="F25" s="242"/>
      <c r="G25" s="148">
        <v>-1361.37118678</v>
      </c>
      <c r="H25" s="148">
        <v>1261.6262013383694</v>
      </c>
      <c r="I25" s="47"/>
      <c r="J25" s="82"/>
    </row>
    <row r="26" spans="2:10" x14ac:dyDescent="0.25">
      <c r="B26" s="195"/>
      <c r="C26" s="214"/>
      <c r="D26" s="214" t="s">
        <v>58</v>
      </c>
      <c r="E26" s="214"/>
      <c r="F26" s="242"/>
      <c r="G26" s="148">
        <v>-3903.154</v>
      </c>
      <c r="H26" s="148">
        <v>-4256.7290000000003</v>
      </c>
      <c r="I26" s="47"/>
      <c r="J26" s="82"/>
    </row>
    <row r="27" spans="2:10" x14ac:dyDescent="0.25">
      <c r="B27" s="195"/>
      <c r="C27" s="214"/>
      <c r="D27" s="214" t="s">
        <v>177</v>
      </c>
      <c r="E27" s="214"/>
      <c r="F27" s="242"/>
      <c r="G27" s="148">
        <v>0</v>
      </c>
      <c r="H27" s="148">
        <v>-9622.8760000000002</v>
      </c>
      <c r="I27" s="47"/>
      <c r="J27" s="82"/>
    </row>
    <row r="28" spans="2:10" x14ac:dyDescent="0.25">
      <c r="B28" s="195"/>
      <c r="C28" s="214"/>
      <c r="D28" s="214" t="s">
        <v>178</v>
      </c>
      <c r="E28" s="214"/>
      <c r="F28" s="242"/>
      <c r="G28" s="148">
        <v>-811.50099999999998</v>
      </c>
      <c r="H28" s="148">
        <v>-241.727</v>
      </c>
      <c r="I28" s="47"/>
      <c r="J28" s="82"/>
    </row>
    <row r="29" spans="2:10" x14ac:dyDescent="0.25">
      <c r="B29" s="195"/>
      <c r="C29" s="241" t="s">
        <v>89</v>
      </c>
      <c r="D29" s="240"/>
      <c r="E29" s="240"/>
      <c r="F29" s="243"/>
      <c r="G29" s="164">
        <v>-10218.535445580001</v>
      </c>
      <c r="H29" s="164">
        <v>-17217.41738486163</v>
      </c>
      <c r="I29" s="47"/>
      <c r="J29" s="82"/>
    </row>
    <row r="30" spans="2:10" x14ac:dyDescent="0.25">
      <c r="B30" s="195"/>
      <c r="C30" s="214"/>
      <c r="D30" s="214"/>
      <c r="E30" s="214"/>
      <c r="F30" s="242"/>
      <c r="G30" s="113"/>
      <c r="H30" s="168"/>
      <c r="I30" s="47"/>
      <c r="J30" s="82"/>
    </row>
    <row r="31" spans="2:10" x14ac:dyDescent="0.25">
      <c r="B31" s="195"/>
      <c r="C31" s="214" t="s">
        <v>59</v>
      </c>
      <c r="D31" s="214"/>
      <c r="E31" s="214"/>
      <c r="F31" s="242"/>
      <c r="G31" s="148">
        <v>6388.4748370222187</v>
      </c>
      <c r="H31" s="148">
        <v>-7086.034652665985</v>
      </c>
      <c r="I31" s="47"/>
      <c r="J31" s="82"/>
    </row>
    <row r="32" spans="2:10" x14ac:dyDescent="0.25">
      <c r="B32" s="195"/>
      <c r="C32" s="214" t="s">
        <v>60</v>
      </c>
      <c r="D32" s="214"/>
      <c r="E32" s="214"/>
      <c r="F32" s="242"/>
      <c r="G32" s="148">
        <v>-291.61620715241003</v>
      </c>
      <c r="H32" s="148">
        <v>-814.79399999999998</v>
      </c>
      <c r="I32" s="47"/>
      <c r="J32" s="82"/>
    </row>
    <row r="33" spans="2:10" x14ac:dyDescent="0.25">
      <c r="B33" s="195"/>
      <c r="C33" s="214"/>
      <c r="D33" s="214"/>
      <c r="E33" s="214"/>
      <c r="F33" s="242"/>
      <c r="G33" s="113"/>
      <c r="H33" s="168"/>
      <c r="I33" s="47"/>
      <c r="J33" s="82"/>
    </row>
    <row r="34" spans="2:10" x14ac:dyDescent="0.25">
      <c r="B34" s="195"/>
      <c r="C34" s="241" t="s">
        <v>79</v>
      </c>
      <c r="D34" s="240"/>
      <c r="E34" s="240"/>
      <c r="F34" s="243"/>
      <c r="G34" s="164">
        <v>15940.867021017939</v>
      </c>
      <c r="H34" s="164">
        <v>23841.696899159495</v>
      </c>
      <c r="I34" s="47"/>
      <c r="J34" s="82"/>
    </row>
    <row r="35" spans="2:10" x14ac:dyDescent="0.25">
      <c r="B35" s="198"/>
      <c r="C35" s="244" t="s">
        <v>80</v>
      </c>
      <c r="D35" s="245"/>
      <c r="E35" s="245"/>
      <c r="F35" s="246"/>
      <c r="G35" s="164">
        <v>22037.725650887747</v>
      </c>
      <c r="H35" s="164">
        <v>15940.86824649351</v>
      </c>
      <c r="I35" s="47"/>
      <c r="J35" s="82"/>
    </row>
    <row r="36" spans="2:10" ht="6" customHeight="1" x14ac:dyDescent="0.25">
      <c r="B36" s="69"/>
      <c r="C36" s="137"/>
      <c r="D36" s="137"/>
      <c r="E36" s="137"/>
      <c r="F36" s="137"/>
      <c r="G36" s="61"/>
      <c r="H36" s="61"/>
      <c r="I36" s="61"/>
      <c r="J36" s="102"/>
    </row>
    <row r="37" spans="2:10" x14ac:dyDescent="0.25">
      <c r="B37" s="82"/>
      <c r="C37" s="82"/>
      <c r="D37" s="82"/>
      <c r="E37" s="82"/>
      <c r="F37" s="82"/>
      <c r="G37" s="90"/>
      <c r="H37" s="82"/>
      <c r="I37" s="82"/>
      <c r="J37" s="82"/>
    </row>
    <row r="38" spans="2:10" x14ac:dyDescent="0.25">
      <c r="G38" s="11"/>
      <c r="H38" s="11"/>
    </row>
  </sheetData>
  <mergeCells count="4">
    <mergeCell ref="B3:I3"/>
    <mergeCell ref="G6:H6"/>
    <mergeCell ref="B1:I1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5"/>
  <sheetViews>
    <sheetView showGridLines="0" workbookViewId="0">
      <selection activeCell="I17" sqref="I17"/>
    </sheetView>
  </sheetViews>
  <sheetFormatPr baseColWidth="10" defaultColWidth="11.42578125" defaultRowHeight="15" x14ac:dyDescent="0.25"/>
  <cols>
    <col min="1" max="1" width="7.85546875" style="23" customWidth="1"/>
    <col min="2" max="2" width="13.5703125" customWidth="1"/>
    <col min="3" max="4" width="12.28515625" customWidth="1"/>
    <col min="5" max="5" width="10.28515625" customWidth="1"/>
    <col min="6" max="6" width="5.85546875" customWidth="1"/>
    <col min="7" max="7" width="11.42578125" style="1"/>
    <col min="8" max="8" width="12.5703125" style="1" customWidth="1"/>
    <col min="9" max="9" width="12.42578125" style="1" customWidth="1"/>
    <col min="10" max="10" width="11.42578125" style="1"/>
  </cols>
  <sheetData>
    <row r="1" spans="1:10" s="1" customFormat="1" x14ac:dyDescent="0.25">
      <c r="A1" s="23"/>
    </row>
    <row r="2" spans="1:10" ht="17.25" customHeight="1" x14ac:dyDescent="0.25">
      <c r="B2" s="397" t="s">
        <v>147</v>
      </c>
      <c r="C2" s="397"/>
      <c r="D2" s="397"/>
      <c r="E2" s="397"/>
      <c r="F2" s="397"/>
      <c r="G2" s="397"/>
      <c r="H2" s="397"/>
      <c r="I2" s="397"/>
      <c r="J2" s="397"/>
    </row>
    <row r="3" spans="1:10" s="1" customFormat="1" ht="7.5" customHeight="1" x14ac:dyDescent="0.25">
      <c r="A3" s="23"/>
    </row>
    <row r="4" spans="1:10" x14ac:dyDescent="0.25">
      <c r="C4" s="297" t="s">
        <v>164</v>
      </c>
      <c r="D4" s="297" t="s">
        <v>165</v>
      </c>
      <c r="E4" s="262" t="s">
        <v>111</v>
      </c>
      <c r="H4" s="297" t="s">
        <v>166</v>
      </c>
      <c r="I4" s="297" t="s">
        <v>167</v>
      </c>
      <c r="J4" s="295" t="s">
        <v>111</v>
      </c>
    </row>
    <row r="5" spans="1:10" x14ac:dyDescent="0.25">
      <c r="B5" s="274" t="s">
        <v>104</v>
      </c>
      <c r="C5" s="288">
        <v>19.350800000000003</v>
      </c>
      <c r="D5" s="288">
        <v>19.827299999999997</v>
      </c>
      <c r="E5" s="287">
        <v>-2.4032520817256708E-2</v>
      </c>
      <c r="G5" s="274" t="s">
        <v>104</v>
      </c>
      <c r="H5" s="288">
        <v>19.325441666666666</v>
      </c>
      <c r="I5" s="288">
        <v>19.211333333333332</v>
      </c>
      <c r="J5" s="287">
        <v>5.9396363257799845E-3</v>
      </c>
    </row>
    <row r="6" spans="1:10" x14ac:dyDescent="0.25">
      <c r="B6" s="274" t="s">
        <v>105</v>
      </c>
      <c r="C6" s="288">
        <v>5.7534666666666672</v>
      </c>
      <c r="D6" s="288">
        <v>5.8970333333333338</v>
      </c>
      <c r="E6" s="287">
        <v>-2.4345574893590571E-2</v>
      </c>
      <c r="G6" s="274" t="s">
        <v>105</v>
      </c>
      <c r="H6" s="288">
        <v>5.7851416666666671</v>
      </c>
      <c r="I6" s="288">
        <v>5.8434583333333334</v>
      </c>
      <c r="J6" s="287">
        <v>-9.9798207397160388E-3</v>
      </c>
    </row>
    <row r="7" spans="1:10" x14ac:dyDescent="0.25">
      <c r="B7" s="274" t="s">
        <v>106</v>
      </c>
      <c r="C7" s="288">
        <v>0.3261</v>
      </c>
      <c r="D7" s="288">
        <v>0.5285333333333333</v>
      </c>
      <c r="E7" s="287">
        <v>-0.3830095862764884</v>
      </c>
      <c r="G7" s="274" t="s">
        <v>106</v>
      </c>
      <c r="H7" s="288">
        <v>0.41184999999999999</v>
      </c>
      <c r="I7" s="288">
        <v>0.72653333333333336</v>
      </c>
      <c r="J7" s="287">
        <v>-0.43312993209763262</v>
      </c>
    </row>
    <row r="8" spans="1:10" hidden="1" x14ac:dyDescent="0.25"/>
    <row r="10" spans="1:10" ht="15.75" x14ac:dyDescent="0.25">
      <c r="B10" s="397" t="s">
        <v>148</v>
      </c>
      <c r="C10" s="397"/>
      <c r="D10" s="397"/>
      <c r="E10" s="397"/>
      <c r="G10" s="414"/>
      <c r="H10" s="414"/>
      <c r="I10" s="414"/>
      <c r="J10" s="414"/>
    </row>
    <row r="11" spans="1:10" s="1" customFormat="1" ht="8.25" customHeight="1" x14ac:dyDescent="0.25">
      <c r="A11" s="23"/>
    </row>
    <row r="12" spans="1:10" x14ac:dyDescent="0.25">
      <c r="C12" s="297" t="s">
        <v>164</v>
      </c>
      <c r="D12" s="297" t="s">
        <v>161</v>
      </c>
      <c r="E12" s="297" t="s">
        <v>165</v>
      </c>
    </row>
    <row r="13" spans="1:10" x14ac:dyDescent="0.25">
      <c r="B13" s="274" t="s">
        <v>104</v>
      </c>
      <c r="C13" s="288">
        <v>18.872699999999998</v>
      </c>
      <c r="D13" s="288">
        <v>19.680800000000001</v>
      </c>
      <c r="E13" s="288">
        <v>19.656600000000001</v>
      </c>
    </row>
    <row r="14" spans="1:10" x14ac:dyDescent="0.25">
      <c r="B14" s="274" t="s">
        <v>105</v>
      </c>
      <c r="C14" s="288">
        <v>5.6982343109999984</v>
      </c>
      <c r="D14" s="288">
        <v>5.8394901680000002</v>
      </c>
      <c r="E14" s="288">
        <v>5.8354999999999997</v>
      </c>
    </row>
    <row r="15" spans="1:10" x14ac:dyDescent="0.25">
      <c r="B15" s="274" t="s">
        <v>106</v>
      </c>
      <c r="C15" s="288">
        <v>0.31519999999999998</v>
      </c>
      <c r="D15" s="288">
        <v>0.34244592000000001</v>
      </c>
      <c r="E15" s="288">
        <v>0.52290000000000003</v>
      </c>
    </row>
  </sheetData>
  <mergeCells count="3">
    <mergeCell ref="B10:E10"/>
    <mergeCell ref="G10:J10"/>
    <mergeCell ref="B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9" ma:contentTypeDescription="Crear nuevo documento." ma:contentTypeScope="" ma:versionID="dfa06be6c09d0cbf8e66f51826e32c5b">
  <xsd:schema xmlns:xsd="http://www.w3.org/2001/XMLSchema" xmlns:xs="http://www.w3.org/2001/XMLSchema" xmlns:p="http://schemas.microsoft.com/office/2006/metadata/properties" xmlns:ns2="1dd3e430-85e6-4301-a3bc-1330a731a32f" targetNamespace="http://schemas.microsoft.com/office/2006/metadata/properties" ma:root="true" ma:fieldsID="7688984ab0adbb5938bfe5dc8aef36df" ns2:_="">
    <xsd:import namespace="1dd3e430-85e6-4301-a3bc-1330a731a3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240B60-659B-42CD-B45B-297654E8DA39}">
  <ds:schemaRefs>
    <ds:schemaRef ds:uri="1dd3e430-85e6-4301-a3bc-1330a731a32f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D66B38B-47F4-40D9-8765-A920ADC13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MX</vt:lpstr>
      <vt:lpstr>US</vt:lpstr>
      <vt:lpstr>SA</vt:lpstr>
      <vt:lpstr>BS</vt:lpstr>
      <vt:lpstr>PL</vt:lpstr>
      <vt:lpstr>CF</vt:lpstr>
      <vt:lpstr>FX</vt:lpstr>
      <vt:lpstr>Debt</vt:lpstr>
      <vt:lpstr>Segments</vt:lpstr>
    </vt:vector>
  </TitlesOfParts>
  <Company>Embotelladoras ARCA, S.A. de C.V.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ea114811</dc:creator>
  <cp:lastModifiedBy>ORTIZ SANCHEZ PAMELA (MXSEJ)</cp:lastModifiedBy>
  <cp:lastPrinted>2019-04-26T01:06:41Z</cp:lastPrinted>
  <dcterms:created xsi:type="dcterms:W3CDTF">2011-07-21T06:06:21Z</dcterms:created>
  <dcterms:modified xsi:type="dcterms:W3CDTF">2020-02-14T00:58:54Z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</Properties>
</file>