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AC\2020\2. Reportes Trimestrales\1T20\Website\"/>
    </mc:Choice>
  </mc:AlternateContent>
  <xr:revisionPtr revIDLastSave="0" documentId="13_ncr:1_{9168D84D-B637-40FD-8ADC-8D6195B74A56}" xr6:coauthVersionLast="45" xr6:coauthVersionMax="45" xr10:uidLastSave="{00000000-0000-0000-0000-000000000000}"/>
  <bookViews>
    <workbookView xWindow="-24120" yWindow="-120" windowWidth="24240" windowHeight="13140" tabRatio="849" activeTab="10" xr2:uid="{00000000-000D-0000-FFFF-FFFF00000000}"/>
  </bookViews>
  <sheets>
    <sheet name="Summary" sheetId="9" r:id="rId1"/>
    <sheet name="Consolidated" sheetId="1" r:id="rId2"/>
    <sheet name="MX" sheetId="2" r:id="rId3"/>
    <sheet name="US" sheetId="22" r:id="rId4"/>
    <sheet name="SA" sheetId="3" r:id="rId5"/>
    <sheet name="BS" sheetId="5" r:id="rId6"/>
    <sheet name="PL" sheetId="21" r:id="rId7"/>
    <sheet name="CF" sheetId="8" r:id="rId8"/>
    <sheet name="FX" sheetId="19" r:id="rId9"/>
    <sheet name="Debt" sheetId="15" r:id="rId10"/>
    <sheet name="Segments" sheetId="20" r:id="rId11"/>
  </sheets>
  <externalReferences>
    <externalReference r:id="rId12"/>
    <externalReference r:id="rId13"/>
  </externalReferences>
  <definedNames>
    <definedName name="MesSel">[1]Generales!$C$38</definedName>
    <definedName name="Trim1">[2]Generales!$C$79</definedName>
    <definedName name="Trim2">[2]Generales!$C$80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22" l="1"/>
  <c r="E24" i="22"/>
</calcChain>
</file>

<file path=xl/sharedStrings.xml><?xml version="1.0" encoding="utf-8"?>
<sst xmlns="http://schemas.openxmlformats.org/spreadsheetml/2006/main" count="312" uniqueCount="180">
  <si>
    <t>Colas</t>
  </si>
  <si>
    <t>Total Volume</t>
  </si>
  <si>
    <t>Variation %</t>
  </si>
  <si>
    <t>EBITDA</t>
  </si>
  <si>
    <t>Flavors</t>
  </si>
  <si>
    <t>Volume by category (MUC)</t>
  </si>
  <si>
    <t>Water*</t>
  </si>
  <si>
    <t>Still Beverages**</t>
  </si>
  <si>
    <t>Operating Income</t>
  </si>
  <si>
    <t xml:space="preserve">Jug </t>
  </si>
  <si>
    <t>Sparkling Total Volume</t>
  </si>
  <si>
    <t xml:space="preserve">** Includes teas, isotonics, energy drinks, juices, nectars, and fruit beverages. </t>
  </si>
  <si>
    <t>Volume excluding jug</t>
  </si>
  <si>
    <t>Mix (%)</t>
  </si>
  <si>
    <t>Returnable</t>
  </si>
  <si>
    <t>Non Returnable</t>
  </si>
  <si>
    <t>Multi-serve</t>
  </si>
  <si>
    <t>Net Sales</t>
  </si>
  <si>
    <t>Single-serve</t>
  </si>
  <si>
    <t>Variación</t>
  </si>
  <si>
    <t>Variation</t>
  </si>
  <si>
    <t>%</t>
  </si>
  <si>
    <t>Cost of Sales</t>
  </si>
  <si>
    <t>Gross Profit</t>
  </si>
  <si>
    <t>Selling Expenses</t>
  </si>
  <si>
    <t>Administrative Expenses</t>
  </si>
  <si>
    <t>Total Costs</t>
  </si>
  <si>
    <t>Non Recurring Expenses</t>
  </si>
  <si>
    <t>Interest Expense Net</t>
  </si>
  <si>
    <t>Exchange Gain (Loss)</t>
  </si>
  <si>
    <t>Net Profit</t>
  </si>
  <si>
    <t>Depreciation and amortization</t>
  </si>
  <si>
    <t>ASSETS</t>
  </si>
  <si>
    <t>Cash and cash equivalents</t>
  </si>
  <si>
    <t>Accounts receivable; Net</t>
  </si>
  <si>
    <t>Inventories</t>
  </si>
  <si>
    <t>Prepayments</t>
  </si>
  <si>
    <t>Total Current Assets</t>
  </si>
  <si>
    <t>Property, plant and other equipment</t>
  </si>
  <si>
    <t>LIABILITIES</t>
  </si>
  <si>
    <t>Volume excluding Jug</t>
  </si>
  <si>
    <t>MM MXP</t>
  </si>
  <si>
    <t>Comprehensive Financial Results</t>
  </si>
  <si>
    <t>Profit Taxes</t>
  </si>
  <si>
    <t>Consolidated Balance Sheet</t>
  </si>
  <si>
    <t>SHAREHOLDER´S EQUITY</t>
  </si>
  <si>
    <t>Short term bank loans</t>
  </si>
  <si>
    <t>Suppliers</t>
  </si>
  <si>
    <t>Accounts payable and taxes</t>
  </si>
  <si>
    <t>Total Current Liabilities</t>
  </si>
  <si>
    <t>Total Liabilities</t>
  </si>
  <si>
    <t>Total Assets</t>
  </si>
  <si>
    <t>Accrued interests</t>
  </si>
  <si>
    <t>Operating cashflow after working capital</t>
  </si>
  <si>
    <t>Investment Activities:</t>
  </si>
  <si>
    <t>Financing Activities:</t>
  </si>
  <si>
    <t>Share repurchase program</t>
  </si>
  <si>
    <t>Debt amortization</t>
  </si>
  <si>
    <t>Paid interests</t>
  </si>
  <si>
    <t>Net increase of cash and equivalents</t>
  </si>
  <si>
    <t>Change in Cash</t>
  </si>
  <si>
    <t>Capital Stock</t>
  </si>
  <si>
    <t>Retained Earnings</t>
  </si>
  <si>
    <t>Total Shareholders' Equity</t>
  </si>
  <si>
    <t>Total Liabilities and Shareholders' Equity</t>
  </si>
  <si>
    <t>Bank Loans and long term liabilities</t>
  </si>
  <si>
    <t>Deferred income tax and others</t>
  </si>
  <si>
    <t>Operating cash flow before taxes</t>
  </si>
  <si>
    <t>* Includes all single-serve presentations of purified, flavored, and mineral water.</t>
  </si>
  <si>
    <t xml:space="preserve">Consolidated Income Statement </t>
  </si>
  <si>
    <t>(millions of Mexican pesos)</t>
  </si>
  <si>
    <t>Dividends paid</t>
  </si>
  <si>
    <t>Arca Continental, S.A.B. de C.V. and Subsidiaries</t>
  </si>
  <si>
    <t>Total Beverage Volume (MUC)</t>
  </si>
  <si>
    <t>Volume by Category (MUC)</t>
  </si>
  <si>
    <t>Earnings Before Taxes</t>
  </si>
  <si>
    <t>Other non current assets</t>
  </si>
  <si>
    <t>Non controlled participation</t>
  </si>
  <si>
    <t>Cash Flow Statement</t>
  </si>
  <si>
    <t>Initial cash and equivalents balance</t>
  </si>
  <si>
    <t>Final cash and equivalents balance</t>
  </si>
  <si>
    <t>Operating Income before other income</t>
  </si>
  <si>
    <t>Monetary position result</t>
  </si>
  <si>
    <t>EBITDA = Operating Income + Depreciation and Amortization + Non Recurring Expenses</t>
  </si>
  <si>
    <t>Total Beverage Volume includes jug water</t>
  </si>
  <si>
    <t>Cashflow generated/used in the operation</t>
  </si>
  <si>
    <t>Net Income</t>
  </si>
  <si>
    <t>Gain on sale and fixed assets impairment</t>
  </si>
  <si>
    <t>December 31</t>
  </si>
  <si>
    <t>Net cash flow</t>
  </si>
  <si>
    <t>Investments in shares and other investments</t>
  </si>
  <si>
    <t>Non-controlling interest</t>
  </si>
  <si>
    <t>Capital Expenditures and Investments (Net)</t>
  </si>
  <si>
    <t>Foreign exchange</t>
  </si>
  <si>
    <t>Ene - Sep '17</t>
  </si>
  <si>
    <t>Ene - Sep '18</t>
  </si>
  <si>
    <t xml:space="preserve">DATA IN MILLIONS OF MEXICAN PESOS </t>
  </si>
  <si>
    <t xml:space="preserve">TABLE 2: CONSOLIDATED DATA 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</si>
  <si>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Operating income + Depreciation + Amortization + Non Recurring Expenses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</si>
  <si>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equity method from our participation in non-operational companies like PIASA, PetStar, Beta San Miguel, among others</t>
    </r>
  </si>
  <si>
    <t xml:space="preserve">TABLE 4: UNITED STATES DATA </t>
  </si>
  <si>
    <r>
      <t xml:space="preserve">Income Statement </t>
    </r>
    <r>
      <rPr>
        <b/>
        <i/>
        <sz val="8"/>
        <color theme="1" tint="0.34998626667073579"/>
        <rFont val="Arial"/>
        <family val="2"/>
      </rPr>
      <t>(MM MXP)</t>
    </r>
  </si>
  <si>
    <r>
      <t>Income Statement</t>
    </r>
    <r>
      <rPr>
        <b/>
        <i/>
        <sz val="8"/>
        <color theme="1" tint="0.34998626667073579"/>
        <rFont val="Arial"/>
        <family val="2"/>
      </rPr>
      <t xml:space="preserve"> (MM MXP)</t>
    </r>
  </si>
  <si>
    <r>
      <t xml:space="preserve">Share of net income of associates </t>
    </r>
    <r>
      <rPr>
        <vertAlign val="superscript"/>
        <sz val="11"/>
        <color theme="1" tint="0.34998626667073579"/>
        <rFont val="Arial"/>
        <family val="2"/>
      </rPr>
      <t>3</t>
    </r>
  </si>
  <si>
    <t>MXN</t>
  </si>
  <si>
    <t>PEN</t>
  </si>
  <si>
    <t>ARS</t>
  </si>
  <si>
    <t>Total</t>
  </si>
  <si>
    <t>…</t>
  </si>
  <si>
    <t>Ecuador</t>
  </si>
  <si>
    <t>Argentina</t>
  </si>
  <si>
    <t>YoY</t>
  </si>
  <si>
    <r>
      <rPr>
        <vertAlign val="superscript"/>
        <sz val="9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Includes equity method from our participation in operational companies like Jugos del Valle, IEQSA and Bebidas Refrescantes de Nogales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</si>
  <si>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net effect from Revenues outside the territory (OT) in USA</t>
    </r>
  </si>
  <si>
    <t>EBITDA / Net Sales</t>
  </si>
  <si>
    <r>
      <t>Other Income (Expenses)</t>
    </r>
    <r>
      <rPr>
        <vertAlign val="superscript"/>
        <sz val="11"/>
        <color theme="1" tint="0.34998626667073579"/>
        <rFont val="Arial"/>
        <family val="2"/>
      </rPr>
      <t xml:space="preserve"> 1,2</t>
    </r>
  </si>
  <si>
    <t>Net Sales***</t>
  </si>
  <si>
    <t>Net sales not including Revenues outside the territory (OT) in USA</t>
  </si>
  <si>
    <t>*** Net Sales not including  Revenues outside the territory (OT) in USA</t>
  </si>
  <si>
    <t>Local</t>
  </si>
  <si>
    <t>Global</t>
  </si>
  <si>
    <t>Fitch</t>
  </si>
  <si>
    <t>Moody's</t>
  </si>
  <si>
    <t>S&amp;P</t>
  </si>
  <si>
    <t>AAA(mex)</t>
  </si>
  <si>
    <t>A2</t>
  </si>
  <si>
    <t>Aaa.mx</t>
  </si>
  <si>
    <t>mxAAA</t>
  </si>
  <si>
    <t>-</t>
  </si>
  <si>
    <t>Assets right of use</t>
  </si>
  <si>
    <t>TABLE 3: MEXICO DATA</t>
  </si>
  <si>
    <t>Beverage Segments</t>
  </si>
  <si>
    <t xml:space="preserve">Other Business* </t>
  </si>
  <si>
    <t>Mexico</t>
  </si>
  <si>
    <t>USA</t>
  </si>
  <si>
    <t>Peru</t>
  </si>
  <si>
    <t>Eliminations</t>
  </si>
  <si>
    <t>Volume by Segment</t>
  </si>
  <si>
    <t>Sales by Segment</t>
  </si>
  <si>
    <t>Intersegment Sales</t>
  </si>
  <si>
    <t>Net Sales from intersegments</t>
  </si>
  <si>
    <t>Financial Income</t>
  </si>
  <si>
    <t>Financial Expenses</t>
  </si>
  <si>
    <t>Share of net income of associates</t>
  </si>
  <si>
    <t>Investment in associates companies</t>
  </si>
  <si>
    <t>CAPEX</t>
  </si>
  <si>
    <t>*Others includes Food &amp; Snacks Division, Vending and other subsidiares not related to Beverage segments</t>
  </si>
  <si>
    <t>Average exchange rate</t>
  </si>
  <si>
    <t>End of period exchange rate</t>
  </si>
  <si>
    <t>Total Debt AC</t>
  </si>
  <si>
    <t>% of Total</t>
  </si>
  <si>
    <t>Credit Rating</t>
  </si>
  <si>
    <t>Outlook</t>
  </si>
  <si>
    <t>Stable</t>
  </si>
  <si>
    <t xml:space="preserve">TABLE 4: SOUTH AMERICA DATA </t>
  </si>
  <si>
    <t>A</t>
  </si>
  <si>
    <t>Investment in associated companies</t>
  </si>
  <si>
    <t>Short term lease</t>
  </si>
  <si>
    <t>Long term lease</t>
  </si>
  <si>
    <t>Debt Maturity Profile</t>
  </si>
  <si>
    <t>September 30</t>
  </si>
  <si>
    <t>4Q19</t>
  </si>
  <si>
    <t>Jan-Dec'19</t>
  </si>
  <si>
    <t>Jan-Dec'18</t>
  </si>
  <si>
    <t>EBTIDA Margin</t>
  </si>
  <si>
    <t>EBITDA Margin</t>
  </si>
  <si>
    <t>Acquisition of non-controlling interest</t>
  </si>
  <si>
    <t>Other</t>
  </si>
  <si>
    <t>1Q20</t>
  </si>
  <si>
    <t>1Q19</t>
  </si>
  <si>
    <t>10 bp</t>
  </si>
  <si>
    <t>50 bp</t>
  </si>
  <si>
    <t>100 bp</t>
  </si>
  <si>
    <t>-150 bp</t>
  </si>
  <si>
    <t/>
  </si>
  <si>
    <t>March 31</t>
  </si>
  <si>
    <t>as of March 31</t>
  </si>
  <si>
    <t>Negative</t>
  </si>
  <si>
    <t>Information by Segments 1Q20</t>
  </si>
  <si>
    <t>Information by Segments 1Q19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</si>
</sst>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#,##0.0;\-#,##0.0"/>
    <numFmt numFmtId="177" formatCode="#,##0.0_ ;\-#,##0.0\ 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593B1D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723202"/>
      <name val="Arial"/>
      <family val="2"/>
    </font>
    <font>
      <b/>
      <i/>
      <sz val="11"/>
      <name val="Arial"/>
      <family val="2"/>
    </font>
    <font>
      <b/>
      <i/>
      <sz val="11"/>
      <color rgb="FF593B1D"/>
      <name val="Arial"/>
      <family val="2"/>
    </font>
    <font>
      <i/>
      <sz val="11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rgb="FF593B1D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2"/>
      <color theme="0"/>
      <name val="Arial"/>
      <family val="2"/>
    </font>
    <font>
      <b/>
      <i/>
      <sz val="11"/>
      <color theme="1" tint="0.34998626667073579"/>
      <name val="Arial"/>
      <family val="2"/>
    </font>
    <font>
      <i/>
      <sz val="11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i/>
      <sz val="8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 style="dotted">
        <color rgb="FF494642"/>
      </left>
      <right style="dotted">
        <color rgb="FF494642"/>
      </right>
      <top/>
      <bottom/>
      <diagonal/>
    </border>
    <border>
      <left style="dotted">
        <color rgb="FF494642"/>
      </left>
      <right style="dotted">
        <color rgb="FF494642"/>
      </right>
      <top/>
      <bottom style="dotted">
        <color rgb="FF494642"/>
      </bottom>
      <diagonal/>
    </border>
    <border>
      <left style="thin">
        <color theme="0"/>
      </left>
      <right style="dashed">
        <color rgb="FFBDB7AD"/>
      </right>
      <top/>
      <bottom style="dashed">
        <color rgb="FFBDB7AD"/>
      </bottom>
      <diagonal/>
    </border>
    <border>
      <left style="thin">
        <color theme="0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/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/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dashed">
        <color rgb="FFBDB7AD"/>
      </top>
      <bottom/>
      <diagonal/>
    </border>
    <border>
      <left style="dotted">
        <color theme="0" tint="-0.34998626667073579"/>
      </left>
      <right style="dotted">
        <color rgb="FF494642"/>
      </right>
      <top style="dashed">
        <color rgb="FFBDB7AD"/>
      </top>
      <bottom/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auto="1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theme="0" tint="-0.249977111117893"/>
      </right>
      <top style="dashed">
        <color rgb="FFBDB7AD"/>
      </top>
      <bottom style="dotted">
        <color theme="0" tint="-0.249977111117893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 style="dashed">
        <color rgb="FFBDB7AD"/>
      </left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/>
      <bottom style="dashed">
        <color rgb="FFBDB7AD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>
      <alignment wrapText="1"/>
    </xf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6" fillId="3" borderId="2" applyNumberFormat="0" applyProtection="0">
      <alignment vertical="center"/>
    </xf>
    <xf numFmtId="4" fontId="7" fillId="3" borderId="2" applyNumberFormat="0" applyProtection="0">
      <alignment vertical="center"/>
    </xf>
    <xf numFmtId="4" fontId="6" fillId="3" borderId="2" applyNumberFormat="0" applyProtection="0">
      <alignment horizontal="left" vertical="center" indent="1"/>
    </xf>
    <xf numFmtId="4" fontId="6" fillId="3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5" borderId="2" applyNumberFormat="0" applyProtection="0">
      <alignment horizontal="right" vertical="center"/>
    </xf>
    <xf numFmtId="4" fontId="6" fillId="6" borderId="2" applyNumberFormat="0" applyProtection="0">
      <alignment horizontal="right" vertical="center"/>
    </xf>
    <xf numFmtId="4" fontId="6" fillId="7" borderId="2" applyNumberFormat="0" applyProtection="0">
      <alignment horizontal="right" vertical="center"/>
    </xf>
    <xf numFmtId="4" fontId="6" fillId="8" borderId="2" applyNumberFormat="0" applyProtection="0">
      <alignment horizontal="right" vertical="center"/>
    </xf>
    <xf numFmtId="4" fontId="6" fillId="9" borderId="2" applyNumberFormat="0" applyProtection="0">
      <alignment horizontal="right" vertical="center"/>
    </xf>
    <xf numFmtId="4" fontId="6" fillId="10" borderId="2" applyNumberFormat="0" applyProtection="0">
      <alignment horizontal="right" vertical="center"/>
    </xf>
    <xf numFmtId="4" fontId="6" fillId="11" borderId="2" applyNumberFormat="0" applyProtection="0">
      <alignment horizontal="right" vertical="center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6" fillId="15" borderId="3" applyNumberFormat="0" applyProtection="0">
      <alignment horizontal="left" vertical="center" indent="1"/>
    </xf>
    <xf numFmtId="4" fontId="9" fillId="16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15" borderId="2" applyNumberFormat="0" applyProtection="0">
      <alignment horizontal="left" vertical="center" indent="1"/>
    </xf>
    <xf numFmtId="4" fontId="6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7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8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19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3" fillId="0" borderId="0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4" fontId="6" fillId="20" borderId="2" applyNumberFormat="0" applyProtection="0">
      <alignment vertical="center"/>
    </xf>
    <xf numFmtId="4" fontId="7" fillId="20" borderId="2" applyNumberFormat="0" applyProtection="0">
      <alignment vertical="center"/>
    </xf>
    <xf numFmtId="4" fontId="6" fillId="20" borderId="2" applyNumberFormat="0" applyProtection="0">
      <alignment horizontal="left" vertical="center" indent="1"/>
    </xf>
    <xf numFmtId="4" fontId="6" fillId="20" borderId="2" applyNumberFormat="0" applyProtection="0">
      <alignment horizontal="left" vertical="center" indent="1"/>
    </xf>
    <xf numFmtId="4" fontId="6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7" fillId="15" borderId="2" applyNumberFormat="0" applyProtection="0">
      <alignment horizontal="right" vertical="center"/>
    </xf>
    <xf numFmtId="0" fontId="3" fillId="4" borderId="2" applyNumberFormat="0" applyProtection="0">
      <alignment horizontal="left" vertical="center" indent="1"/>
    </xf>
    <xf numFmtId="0" fontId="3" fillId="4" borderId="2" applyNumberFormat="0" applyProtection="0">
      <alignment horizontal="left" vertical="center" indent="1"/>
    </xf>
    <xf numFmtId="0" fontId="10" fillId="0" borderId="0"/>
    <xf numFmtId="4" fontId="11" fillId="15" borderId="2" applyNumberFormat="0" applyProtection="0">
      <alignment horizontal="right" vertical="center"/>
    </xf>
    <xf numFmtId="165" fontId="1" fillId="0" borderId="0"/>
    <xf numFmtId="165" fontId="3" fillId="0" borderId="0"/>
    <xf numFmtId="165" fontId="3" fillId="4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0" fontId="16" fillId="22" borderId="2" applyNumberFormat="0" applyProtection="0">
      <alignment horizontal="left" vertical="center" indent="1"/>
    </xf>
    <xf numFmtId="165" fontId="3" fillId="19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7" borderId="2" applyNumberFormat="0" applyProtection="0">
      <alignment horizontal="left" vertical="center" indent="1"/>
    </xf>
    <xf numFmtId="165" fontId="3" fillId="18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" fillId="0" borderId="0"/>
    <xf numFmtId="165" fontId="3" fillId="4" borderId="2" applyNumberFormat="0" applyProtection="0">
      <alignment horizontal="left" vertical="center" indent="1"/>
    </xf>
    <xf numFmtId="165" fontId="3" fillId="4" borderId="2" applyNumberFormat="0" applyProtection="0">
      <alignment horizontal="left" vertical="center" indent="1"/>
    </xf>
    <xf numFmtId="165" fontId="10" fillId="0" borderId="0"/>
    <xf numFmtId="165" fontId="14" fillId="21" borderId="4" applyNumberFormat="0" applyAlignment="0" applyProtection="0"/>
    <xf numFmtId="165" fontId="15" fillId="0" borderId="5" applyNumberFormat="0" applyFill="0" applyAlignment="0" applyProtection="0"/>
    <xf numFmtId="165" fontId="3" fillId="0" borderId="0"/>
    <xf numFmtId="165" fontId="3" fillId="0" borderId="0">
      <alignment wrapText="1"/>
    </xf>
    <xf numFmtId="165" fontId="1" fillId="2" borderId="1" applyNumberFormat="0" applyFont="0" applyAlignment="0" applyProtection="0"/>
    <xf numFmtId="165" fontId="3" fillId="0" borderId="0"/>
    <xf numFmtId="165" fontId="1" fillId="0" borderId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0" xfId="87" applyFont="1"/>
    <xf numFmtId="0" fontId="0" fillId="0" borderId="0" xfId="0" applyFont="1" applyFill="1"/>
    <xf numFmtId="165" fontId="1" fillId="0" borderId="0" xfId="60"/>
    <xf numFmtId="165" fontId="1" fillId="0" borderId="0" xfId="60" applyBorder="1"/>
    <xf numFmtId="165" fontId="2" fillId="0" borderId="0" xfId="60" applyFont="1" applyBorder="1" applyAlignment="1">
      <alignment vertical="center"/>
    </xf>
    <xf numFmtId="165" fontId="12" fillId="0" borderId="0" xfId="60" applyFont="1" applyFill="1" applyBorder="1" applyAlignment="1">
      <alignment horizontal="center"/>
    </xf>
    <xf numFmtId="9" fontId="0" fillId="0" borderId="0" xfId="2" applyFont="1" applyBorder="1" applyAlignment="1"/>
    <xf numFmtId="37" fontId="0" fillId="0" borderId="0" xfId="0" applyNumberFormat="1" applyFont="1"/>
    <xf numFmtId="172" fontId="0" fillId="0" borderId="0" xfId="0" applyNumberFormat="1"/>
    <xf numFmtId="174" fontId="0" fillId="0" borderId="0" xfId="0" applyNumberFormat="1"/>
    <xf numFmtId="164" fontId="0" fillId="0" borderId="0" xfId="1" applyFont="1"/>
    <xf numFmtId="175" fontId="0" fillId="0" borderId="0" xfId="1" applyNumberFormat="1" applyFont="1"/>
    <xf numFmtId="170" fontId="0" fillId="0" borderId="0" xfId="2" applyNumberFormat="1" applyFont="1" applyAlignment="1">
      <alignment horizontal="center"/>
    </xf>
    <xf numFmtId="43" fontId="0" fillId="0" borderId="0" xfId="0" applyNumberFormat="1" applyFont="1"/>
    <xf numFmtId="3" fontId="0" fillId="0" borderId="0" xfId="0" applyNumberFormat="1" applyFont="1" applyAlignment="1">
      <alignment horizontal="center"/>
    </xf>
    <xf numFmtId="170" fontId="0" fillId="0" borderId="0" xfId="2" applyNumberFormat="1" applyFont="1"/>
    <xf numFmtId="170" fontId="0" fillId="0" borderId="0" xfId="0" applyNumberFormat="1" applyFont="1" applyAlignment="1">
      <alignment horizontal="center"/>
    </xf>
    <xf numFmtId="10" fontId="0" fillId="0" borderId="0" xfId="2" applyNumberFormat="1" applyFont="1"/>
    <xf numFmtId="0" fontId="0" fillId="0" borderId="0" xfId="0" applyFill="1"/>
    <xf numFmtId="165" fontId="1" fillId="0" borderId="0" xfId="60" applyFill="1"/>
    <xf numFmtId="171" fontId="0" fillId="0" borderId="0" xfId="1" applyNumberFormat="1" applyFont="1"/>
    <xf numFmtId="171" fontId="0" fillId="0" borderId="0" xfId="1" applyNumberFormat="1" applyFont="1" applyAlignment="1">
      <alignment horizontal="center"/>
    </xf>
    <xf numFmtId="10" fontId="0" fillId="0" borderId="0" xfId="0" applyNumberFormat="1" applyFont="1" applyAlignment="1">
      <alignment horizontal="center"/>
    </xf>
    <xf numFmtId="170" fontId="13" fillId="0" borderId="0" xfId="2" applyNumberFormat="1" applyFont="1" applyAlignment="1">
      <alignment horizontal="center"/>
    </xf>
    <xf numFmtId="165" fontId="12" fillId="0" borderId="0" xfId="60" applyFont="1" applyBorder="1" applyAlignment="1">
      <alignment horizontal="center" vertical="center"/>
    </xf>
    <xf numFmtId="165" fontId="19" fillId="0" borderId="0" xfId="60" applyFont="1" applyFill="1"/>
    <xf numFmtId="165" fontId="23" fillId="0" borderId="0" xfId="60" applyFont="1" applyBorder="1"/>
    <xf numFmtId="165" fontId="24" fillId="0" borderId="0" xfId="60" applyFont="1" applyBorder="1" applyAlignment="1">
      <alignment horizontal="center" vertical="center"/>
    </xf>
    <xf numFmtId="173" fontId="27" fillId="23" borderId="22" xfId="60" applyNumberFormat="1" applyFont="1" applyFill="1" applyBorder="1" applyAlignment="1">
      <alignment horizontal="center" vertical="center"/>
    </xf>
    <xf numFmtId="173" fontId="27" fillId="23" borderId="18" xfId="60" applyNumberFormat="1" applyFont="1" applyFill="1" applyBorder="1" applyAlignment="1">
      <alignment horizontal="center" vertical="center"/>
    </xf>
    <xf numFmtId="165" fontId="31" fillId="0" borderId="0" xfId="60" applyFont="1" applyFill="1" applyBorder="1" applyAlignment="1">
      <alignment vertical="top"/>
    </xf>
    <xf numFmtId="165" fontId="27" fillId="0" borderId="0" xfId="60" applyFont="1" applyBorder="1"/>
    <xf numFmtId="165" fontId="32" fillId="0" borderId="0" xfId="60" applyFont="1" applyBorder="1"/>
    <xf numFmtId="165" fontId="27" fillId="0" borderId="0" xfId="60" applyFont="1" applyFill="1"/>
    <xf numFmtId="165" fontId="32" fillId="0" borderId="0" xfId="60" applyFont="1" applyFill="1"/>
    <xf numFmtId="165" fontId="23" fillId="0" borderId="0" xfId="60" applyFont="1" applyFill="1"/>
    <xf numFmtId="165" fontId="24" fillId="0" borderId="0" xfId="60" applyFont="1" applyFill="1" applyBorder="1"/>
    <xf numFmtId="165" fontId="23" fillId="0" borderId="0" xfId="60" applyFont="1" applyFill="1" applyBorder="1"/>
    <xf numFmtId="165" fontId="29" fillId="0" borderId="0" xfId="60" applyFont="1" applyFill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/>
    <xf numFmtId="172" fontId="23" fillId="0" borderId="24" xfId="0" applyNumberFormat="1" applyFont="1" applyFill="1" applyBorder="1" applyAlignment="1">
      <alignment horizontal="center" vertical="center"/>
    </xf>
    <xf numFmtId="166" fontId="23" fillId="0" borderId="0" xfId="0" applyNumberFormat="1" applyFont="1" applyBorder="1" applyAlignment="1">
      <alignment horizontal="center"/>
    </xf>
    <xf numFmtId="172" fontId="23" fillId="0" borderId="25" xfId="0" applyNumberFormat="1" applyFont="1" applyFill="1" applyBorder="1" applyAlignment="1">
      <alignment horizontal="center" vertical="center"/>
    </xf>
    <xf numFmtId="172" fontId="24" fillId="0" borderId="25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0" fontId="38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39" fillId="0" borderId="0" xfId="0" applyFont="1" applyBorder="1" applyAlignment="1">
      <alignment vertical="center"/>
    </xf>
    <xf numFmtId="3" fontId="23" fillId="0" borderId="24" xfId="0" applyNumberFormat="1" applyFont="1" applyBorder="1" applyAlignment="1">
      <alignment horizontal="center" vertical="center"/>
    </xf>
    <xf numFmtId="168" fontId="23" fillId="0" borderId="0" xfId="0" applyNumberFormat="1" applyFont="1" applyFill="1" applyBorder="1" applyAlignment="1">
      <alignment horizontal="center"/>
    </xf>
    <xf numFmtId="0" fontId="40" fillId="0" borderId="0" xfId="0" applyFont="1" applyBorder="1" applyAlignment="1"/>
    <xf numFmtId="3" fontId="23" fillId="0" borderId="26" xfId="0" applyNumberFormat="1" applyFont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23" fillId="0" borderId="0" xfId="0" applyFont="1" applyFill="1" applyBorder="1"/>
    <xf numFmtId="0" fontId="40" fillId="0" borderId="0" xfId="0" applyFont="1" applyFill="1" applyBorder="1" applyAlignment="1">
      <alignment horizontal="left" vertical="center"/>
    </xf>
    <xf numFmtId="169" fontId="23" fillId="0" borderId="0" xfId="0" applyNumberFormat="1" applyFont="1" applyFill="1" applyBorder="1"/>
    <xf numFmtId="0" fontId="41" fillId="0" borderId="0" xfId="0" applyFont="1" applyFill="1" applyBorder="1" applyAlignment="1"/>
    <xf numFmtId="0" fontId="23" fillId="0" borderId="0" xfId="0" applyFont="1" applyAlignment="1">
      <alignment vertical="top"/>
    </xf>
    <xf numFmtId="0" fontId="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top"/>
    </xf>
    <xf numFmtId="169" fontId="23" fillId="0" borderId="0" xfId="0" applyNumberFormat="1" applyFont="1" applyFill="1" applyBorder="1" applyAlignment="1">
      <alignment vertical="top"/>
    </xf>
    <xf numFmtId="0" fontId="41" fillId="0" borderId="0" xfId="0" applyFont="1" applyFill="1" applyBorder="1" applyAlignment="1">
      <alignment vertical="top"/>
    </xf>
    <xf numFmtId="0" fontId="23" fillId="0" borderId="0" xfId="0" applyFont="1" applyBorder="1" applyAlignment="1">
      <alignment vertical="top"/>
    </xf>
    <xf numFmtId="0" fontId="23" fillId="0" borderId="0" xfId="0" applyFont="1" applyFill="1" applyAlignment="1">
      <alignment vertical="top"/>
    </xf>
    <xf numFmtId="172" fontId="23" fillId="0" borderId="0" xfId="0" applyNumberFormat="1" applyFont="1" applyFill="1" applyAlignment="1">
      <alignment vertical="top"/>
    </xf>
    <xf numFmtId="0" fontId="42" fillId="0" borderId="0" xfId="0" applyFont="1" applyAlignment="1">
      <alignment vertical="top"/>
    </xf>
    <xf numFmtId="0" fontId="23" fillId="0" borderId="0" xfId="0" applyFont="1"/>
    <xf numFmtId="0" fontId="23" fillId="0" borderId="0" xfId="0" applyFont="1" applyBorder="1" applyAlignment="1">
      <alignment horizontal="center"/>
    </xf>
    <xf numFmtId="0" fontId="30" fillId="0" borderId="0" xfId="0" applyFont="1"/>
    <xf numFmtId="0" fontId="47" fillId="0" borderId="0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/>
    </xf>
    <xf numFmtId="0" fontId="49" fillId="0" borderId="0" xfId="0" applyFont="1" applyFill="1"/>
    <xf numFmtId="0" fontId="23" fillId="0" borderId="0" xfId="0" applyFont="1" applyBorder="1" applyAlignment="1"/>
    <xf numFmtId="37" fontId="23" fillId="0" borderId="0" xfId="0" applyNumberFormat="1" applyFont="1"/>
    <xf numFmtId="165" fontId="23" fillId="0" borderId="0" xfId="87" applyFont="1" applyBorder="1"/>
    <xf numFmtId="165" fontId="37" fillId="0" borderId="0" xfId="87" applyFont="1" applyFill="1" applyBorder="1" applyAlignment="1">
      <alignment horizontal="left" vertical="top"/>
    </xf>
    <xf numFmtId="165" fontId="23" fillId="0" borderId="0" xfId="87" applyFont="1"/>
    <xf numFmtId="175" fontId="23" fillId="0" borderId="0" xfId="1" applyNumberFormat="1" applyFont="1"/>
    <xf numFmtId="0" fontId="18" fillId="0" borderId="0" xfId="6" applyFont="1" applyBorder="1"/>
    <xf numFmtId="165" fontId="28" fillId="0" borderId="0" xfId="60" applyFont="1"/>
    <xf numFmtId="165" fontId="23" fillId="0" borderId="0" xfId="60" applyFont="1" applyAlignment="1">
      <alignment horizontal="center"/>
    </xf>
    <xf numFmtId="0" fontId="28" fillId="0" borderId="0" xfId="0" applyFont="1" applyFill="1"/>
    <xf numFmtId="0" fontId="23" fillId="0" borderId="0" xfId="0" applyFont="1" applyAlignment="1">
      <alignment horizontal="center"/>
    </xf>
    <xf numFmtId="0" fontId="28" fillId="0" borderId="0" xfId="0" applyFont="1" applyAlignment="1">
      <alignment vertic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170" fontId="23" fillId="0" borderId="0" xfId="2" applyNumberFormat="1" applyFont="1" applyAlignment="1">
      <alignment horizontal="center"/>
    </xf>
    <xf numFmtId="10" fontId="23" fillId="0" borderId="0" xfId="2" applyNumberFormat="1" applyFont="1"/>
    <xf numFmtId="3" fontId="23" fillId="0" borderId="0" xfId="0" applyNumberFormat="1" applyFont="1"/>
    <xf numFmtId="0" fontId="44" fillId="0" borderId="0" xfId="0" applyFont="1" applyBorder="1" applyAlignment="1"/>
    <xf numFmtId="0" fontId="33" fillId="0" borderId="0" xfId="0" applyFont="1" applyBorder="1" applyAlignment="1">
      <alignment vertical="top"/>
    </xf>
    <xf numFmtId="170" fontId="23" fillId="0" borderId="0" xfId="2" applyNumberFormat="1" applyFont="1"/>
    <xf numFmtId="4" fontId="23" fillId="0" borderId="0" xfId="0" applyNumberFormat="1" applyFont="1"/>
    <xf numFmtId="37" fontId="23" fillId="0" borderId="0" xfId="0" applyNumberFormat="1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168" fontId="23" fillId="0" borderId="0" xfId="0" applyNumberFormat="1" applyFont="1" applyBorder="1" applyAlignment="1">
      <alignment horizontal="center"/>
    </xf>
    <xf numFmtId="3" fontId="35" fillId="0" borderId="0" xfId="60" applyNumberFormat="1" applyFont="1" applyFill="1" applyBorder="1" applyAlignment="1">
      <alignment horizontal="center" vertical="center"/>
    </xf>
    <xf numFmtId="170" fontId="54" fillId="0" borderId="0" xfId="90" applyNumberFormat="1" applyFont="1" applyFill="1" applyBorder="1" applyAlignment="1">
      <alignment horizontal="center" vertical="center"/>
    </xf>
    <xf numFmtId="0" fontId="18" fillId="0" borderId="0" xfId="89" applyFont="1" applyFill="1" applyBorder="1" applyAlignment="1">
      <alignment horizontal="center" vertical="center"/>
    </xf>
    <xf numFmtId="171" fontId="17" fillId="0" borderId="0" xfId="88" applyNumberFormat="1" applyFont="1" applyFill="1" applyBorder="1" applyAlignment="1">
      <alignment horizontal="center" vertical="center"/>
    </xf>
    <xf numFmtId="171" fontId="18" fillId="0" borderId="0" xfId="89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vertical="top" wrapText="1"/>
    </xf>
    <xf numFmtId="170" fontId="54" fillId="0" borderId="0" xfId="90" applyNumberFormat="1" applyFont="1" applyBorder="1" applyAlignment="1">
      <alignment horizontal="center" vertical="center"/>
    </xf>
    <xf numFmtId="165" fontId="36" fillId="0" borderId="0" xfId="87" applyFont="1" applyFill="1" applyBorder="1" applyAlignment="1">
      <alignment vertical="center"/>
    </xf>
    <xf numFmtId="37" fontId="23" fillId="0" borderId="0" xfId="87" applyNumberFormat="1" applyFont="1" applyBorder="1" applyAlignment="1">
      <alignment horizontal="center" vertical="center"/>
    </xf>
    <xf numFmtId="37" fontId="23" fillId="0" borderId="0" xfId="1" applyNumberFormat="1" applyFont="1" applyBorder="1" applyAlignment="1">
      <alignment horizontal="center" vertical="center"/>
    </xf>
    <xf numFmtId="37" fontId="23" fillId="0" borderId="0" xfId="1" applyNumberFormat="1" applyFont="1" applyFill="1" applyBorder="1" applyAlignment="1">
      <alignment horizontal="center" vertical="center"/>
    </xf>
    <xf numFmtId="37" fontId="23" fillId="0" borderId="0" xfId="87" applyNumberFormat="1" applyFont="1" applyFill="1" applyBorder="1" applyAlignment="1">
      <alignment horizontal="center" vertical="center"/>
    </xf>
    <xf numFmtId="165" fontId="23" fillId="0" borderId="0" xfId="87" applyFont="1" applyBorder="1" applyAlignment="1">
      <alignment horizontal="center"/>
    </xf>
    <xf numFmtId="0" fontId="60" fillId="0" borderId="0" xfId="0" applyFont="1" applyFill="1" applyBorder="1"/>
    <xf numFmtId="0" fontId="59" fillId="0" borderId="0" xfId="0" applyFont="1" applyFill="1" applyBorder="1" applyAlignment="1">
      <alignment horizontal="left" vertical="center"/>
    </xf>
    <xf numFmtId="165" fontId="23" fillId="0" borderId="16" xfId="87" applyFont="1" applyFill="1" applyBorder="1" applyAlignment="1">
      <alignment vertical="center"/>
    </xf>
    <xf numFmtId="165" fontId="23" fillId="0" borderId="0" xfId="87" applyFont="1" applyFill="1" applyBorder="1" applyAlignment="1">
      <alignment vertical="center"/>
    </xf>
    <xf numFmtId="165" fontId="63" fillId="0" borderId="0" xfId="87" applyFont="1" applyFill="1" applyBorder="1" applyAlignment="1">
      <alignment vertical="center"/>
    </xf>
    <xf numFmtId="165" fontId="23" fillId="0" borderId="15" xfId="87" applyFont="1" applyFill="1" applyBorder="1" applyAlignment="1">
      <alignment vertical="center"/>
    </xf>
    <xf numFmtId="0" fontId="39" fillId="0" borderId="17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17" xfId="0" applyFont="1" applyBorder="1" applyAlignment="1">
      <alignment vertical="center"/>
    </xf>
    <xf numFmtId="172" fontId="24" fillId="0" borderId="24" xfId="0" applyNumberFormat="1" applyFont="1" applyFill="1" applyBorder="1" applyAlignment="1">
      <alignment horizontal="center" vertical="center"/>
    </xf>
    <xf numFmtId="37" fontId="23" fillId="0" borderId="25" xfId="0" applyNumberFormat="1" applyFont="1" applyBorder="1" applyAlignment="1">
      <alignment horizontal="center" vertical="center"/>
    </xf>
    <xf numFmtId="3" fontId="23" fillId="0" borderId="25" xfId="0" applyNumberFormat="1" applyFont="1" applyBorder="1" applyAlignment="1">
      <alignment horizontal="center"/>
    </xf>
    <xf numFmtId="3" fontId="35" fillId="0" borderId="25" xfId="60" applyNumberFormat="1" applyFont="1" applyFill="1" applyBorder="1" applyAlignment="1">
      <alignment horizontal="center" vertical="center"/>
    </xf>
    <xf numFmtId="3" fontId="35" fillId="0" borderId="28" xfId="60" applyNumberFormat="1" applyFont="1" applyFill="1" applyBorder="1" applyAlignment="1">
      <alignment horizontal="center" vertical="center"/>
    </xf>
    <xf numFmtId="3" fontId="55" fillId="0" borderId="25" xfId="60" applyNumberFormat="1" applyFont="1" applyFill="1" applyBorder="1" applyAlignment="1">
      <alignment horizontal="center" vertical="center"/>
    </xf>
    <xf numFmtId="3" fontId="55" fillId="0" borderId="28" xfId="60" applyNumberFormat="1" applyFont="1" applyFill="1" applyBorder="1" applyAlignment="1">
      <alignment horizontal="center" vertical="center"/>
    </xf>
    <xf numFmtId="170" fontId="54" fillId="0" borderId="25" xfId="90" applyNumberFormat="1" applyFont="1" applyFill="1" applyBorder="1" applyAlignment="1">
      <alignment horizontal="center" vertical="center"/>
    </xf>
    <xf numFmtId="170" fontId="54" fillId="0" borderId="28" xfId="90" applyNumberFormat="1" applyFont="1" applyFill="1" applyBorder="1" applyAlignment="1">
      <alignment horizontal="center" vertical="center"/>
    </xf>
    <xf numFmtId="170" fontId="54" fillId="0" borderId="25" xfId="2" applyNumberFormat="1" applyFont="1" applyFill="1" applyBorder="1" applyAlignment="1">
      <alignment horizontal="center" vertical="center"/>
    </xf>
    <xf numFmtId="170" fontId="54" fillId="0" borderId="28" xfId="2" applyNumberFormat="1" applyFont="1" applyFill="1" applyBorder="1" applyAlignment="1">
      <alignment horizontal="center" vertical="center"/>
    </xf>
    <xf numFmtId="37" fontId="30" fillId="0" borderId="25" xfId="1" applyNumberFormat="1" applyFont="1" applyFill="1" applyBorder="1" applyAlignment="1">
      <alignment horizontal="center" vertical="center"/>
    </xf>
    <xf numFmtId="37" fontId="30" fillId="0" borderId="25" xfId="1" applyNumberFormat="1" applyFont="1" applyBorder="1" applyAlignment="1">
      <alignment horizontal="center" vertical="center"/>
    </xf>
    <xf numFmtId="37" fontId="24" fillId="0" borderId="25" xfId="1" applyNumberFormat="1" applyFont="1" applyFill="1" applyBorder="1" applyAlignment="1">
      <alignment horizontal="center" vertical="center"/>
    </xf>
    <xf numFmtId="37" fontId="30" fillId="23" borderId="25" xfId="1" applyNumberFormat="1" applyFont="1" applyFill="1" applyBorder="1" applyAlignment="1">
      <alignment horizontal="center" vertical="center"/>
    </xf>
    <xf numFmtId="37" fontId="23" fillId="0" borderId="18" xfId="1" applyNumberFormat="1" applyFont="1" applyBorder="1" applyAlignment="1">
      <alignment horizontal="center" vertical="center"/>
    </xf>
    <xf numFmtId="37" fontId="24" fillId="0" borderId="24" xfId="0" applyNumberFormat="1" applyFont="1" applyBorder="1" applyAlignment="1">
      <alignment horizontal="center" vertical="center"/>
    </xf>
    <xf numFmtId="37" fontId="24" fillId="0" borderId="25" xfId="0" applyNumberFormat="1" applyFont="1" applyBorder="1" applyAlignment="1">
      <alignment horizontal="center" vertical="center"/>
    </xf>
    <xf numFmtId="37" fontId="23" fillId="0" borderId="18" xfId="0" applyNumberFormat="1" applyFont="1" applyBorder="1" applyAlignment="1">
      <alignment horizontal="center" vertical="center"/>
    </xf>
    <xf numFmtId="37" fontId="24" fillId="0" borderId="23" xfId="0" applyNumberFormat="1" applyFont="1" applyBorder="1" applyAlignment="1">
      <alignment horizontal="center" vertical="center"/>
    </xf>
    <xf numFmtId="37" fontId="23" fillId="0" borderId="30" xfId="0" applyNumberFormat="1" applyFont="1" applyBorder="1" applyAlignment="1">
      <alignment horizontal="center" vertical="center"/>
    </xf>
    <xf numFmtId="37" fontId="23" fillId="0" borderId="23" xfId="0" applyNumberFormat="1" applyFont="1" applyBorder="1" applyAlignment="1">
      <alignment horizontal="center" vertical="center"/>
    </xf>
    <xf numFmtId="37" fontId="24" fillId="0" borderId="30" xfId="0" applyNumberFormat="1" applyFont="1" applyBorder="1" applyAlignment="1">
      <alignment horizontal="center" vertical="center"/>
    </xf>
    <xf numFmtId="0" fontId="39" fillId="25" borderId="13" xfId="0" applyFont="1" applyFill="1" applyBorder="1" applyAlignment="1">
      <alignment horizontal="center" vertical="center"/>
    </xf>
    <xf numFmtId="166" fontId="23" fillId="25" borderId="13" xfId="0" applyNumberFormat="1" applyFont="1" applyFill="1" applyBorder="1" applyAlignment="1">
      <alignment horizontal="center" vertical="center"/>
    </xf>
    <xf numFmtId="166" fontId="23" fillId="25" borderId="14" xfId="0" applyNumberFormat="1" applyFont="1" applyFill="1" applyBorder="1" applyAlignment="1">
      <alignment horizontal="center" vertical="center"/>
    </xf>
    <xf numFmtId="0" fontId="39" fillId="25" borderId="13" xfId="0" applyFont="1" applyFill="1" applyBorder="1" applyAlignment="1">
      <alignment vertical="center"/>
    </xf>
    <xf numFmtId="166" fontId="29" fillId="25" borderId="19" xfId="2" applyNumberFormat="1" applyFont="1" applyFill="1" applyBorder="1" applyAlignment="1">
      <alignment horizontal="center" vertical="center"/>
    </xf>
    <xf numFmtId="166" fontId="29" fillId="25" borderId="20" xfId="2" applyNumberFormat="1" applyFont="1" applyFill="1" applyBorder="1" applyAlignment="1">
      <alignment horizontal="center" vertical="center"/>
    </xf>
    <xf numFmtId="2" fontId="23" fillId="25" borderId="13" xfId="0" applyNumberFormat="1" applyFont="1" applyFill="1" applyBorder="1" applyAlignment="1">
      <alignment horizontal="center" vertical="center"/>
    </xf>
    <xf numFmtId="166" fontId="23" fillId="25" borderId="13" xfId="0" applyNumberFormat="1" applyFont="1" applyFill="1" applyBorder="1" applyAlignment="1">
      <alignment horizontal="center"/>
    </xf>
    <xf numFmtId="0" fontId="39" fillId="25" borderId="13" xfId="0" applyFont="1" applyFill="1" applyBorder="1" applyAlignment="1"/>
    <xf numFmtId="166" fontId="23" fillId="25" borderId="14" xfId="0" applyNumberFormat="1" applyFont="1" applyFill="1" applyBorder="1" applyAlignment="1">
      <alignment horizontal="center"/>
    </xf>
    <xf numFmtId="171" fontId="53" fillId="25" borderId="6" xfId="4" applyNumberFormat="1" applyFont="1" applyFill="1" applyBorder="1" applyAlignment="1">
      <alignment horizontal="center" vertical="center"/>
    </xf>
    <xf numFmtId="171" fontId="53" fillId="25" borderId="9" xfId="4" applyNumberFormat="1" applyFont="1" applyFill="1" applyBorder="1" applyAlignment="1">
      <alignment horizontal="center" vertical="center"/>
    </xf>
    <xf numFmtId="3" fontId="18" fillId="25" borderId="6" xfId="1" applyNumberFormat="1" applyFont="1" applyFill="1" applyBorder="1" applyAlignment="1">
      <alignment horizontal="center" vertical="center"/>
    </xf>
    <xf numFmtId="167" fontId="54" fillId="25" borderId="9" xfId="1" applyNumberFormat="1" applyFont="1" applyFill="1" applyBorder="1" applyAlignment="1">
      <alignment horizontal="center" vertical="center"/>
    </xf>
    <xf numFmtId="3" fontId="18" fillId="25" borderId="10" xfId="1" applyNumberFormat="1" applyFont="1" applyFill="1" applyBorder="1" applyAlignment="1">
      <alignment horizontal="center" vertical="center"/>
    </xf>
    <xf numFmtId="167" fontId="54" fillId="25" borderId="11" xfId="1" applyNumberFormat="1" applyFont="1" applyFill="1" applyBorder="1" applyAlignment="1">
      <alignment horizontal="center" vertical="center"/>
    </xf>
    <xf numFmtId="166" fontId="54" fillId="25" borderId="9" xfId="1" applyNumberFormat="1" applyFont="1" applyFill="1" applyBorder="1" applyAlignment="1">
      <alignment horizontal="center" vertical="center"/>
    </xf>
    <xf numFmtId="165" fontId="24" fillId="25" borderId="6" xfId="87" applyFont="1" applyFill="1" applyBorder="1" applyAlignment="1">
      <alignment horizontal="center" vertical="center"/>
    </xf>
    <xf numFmtId="165" fontId="24" fillId="25" borderId="9" xfId="87" applyFont="1" applyFill="1" applyBorder="1" applyAlignment="1">
      <alignment horizontal="center" vertical="center"/>
    </xf>
    <xf numFmtId="37" fontId="23" fillId="25" borderId="6" xfId="87" applyNumberFormat="1" applyFont="1" applyFill="1" applyBorder="1" applyAlignment="1">
      <alignment horizontal="center" vertical="center"/>
    </xf>
    <xf numFmtId="166" fontId="25" fillId="25" borderId="9" xfId="87" applyNumberFormat="1" applyFont="1" applyFill="1" applyBorder="1" applyAlignment="1">
      <alignment horizontal="center" vertical="center"/>
    </xf>
    <xf numFmtId="37" fontId="23" fillId="25" borderId="10" xfId="87" applyNumberFormat="1" applyFont="1" applyFill="1" applyBorder="1" applyAlignment="1">
      <alignment horizontal="center" vertical="center"/>
    </xf>
    <xf numFmtId="166" fontId="25" fillId="25" borderId="11" xfId="87" applyNumberFormat="1" applyFont="1" applyFill="1" applyBorder="1" applyAlignment="1">
      <alignment horizontal="center" vertical="center"/>
    </xf>
    <xf numFmtId="2" fontId="23" fillId="25" borderId="13" xfId="0" applyNumberFormat="1" applyFont="1" applyFill="1" applyBorder="1" applyAlignment="1">
      <alignment horizontal="center"/>
    </xf>
    <xf numFmtId="0" fontId="23" fillId="25" borderId="16" xfId="0" applyFont="1" applyFill="1" applyBorder="1"/>
    <xf numFmtId="0" fontId="58" fillId="25" borderId="16" xfId="0" applyFont="1" applyFill="1" applyBorder="1" applyAlignment="1">
      <alignment horizontal="left" vertical="center"/>
    </xf>
    <xf numFmtId="0" fontId="41" fillId="25" borderId="16" xfId="0" applyFont="1" applyFill="1" applyBorder="1" applyAlignment="1">
      <alignment horizontal="left" vertical="center"/>
    </xf>
    <xf numFmtId="0" fontId="23" fillId="25" borderId="27" xfId="0" applyFont="1" applyFill="1" applyBorder="1"/>
    <xf numFmtId="0" fontId="58" fillId="25" borderId="15" xfId="0" applyFont="1" applyFill="1" applyBorder="1" applyAlignment="1"/>
    <xf numFmtId="0" fontId="41" fillId="25" borderId="16" xfId="0" applyFont="1" applyFill="1" applyBorder="1"/>
    <xf numFmtId="0" fontId="58" fillId="25" borderId="16" xfId="0" applyFont="1" applyFill="1" applyBorder="1" applyAlignment="1">
      <alignment horizontal="left"/>
    </xf>
    <xf numFmtId="0" fontId="41" fillId="25" borderId="16" xfId="0" applyFont="1" applyFill="1" applyBorder="1" applyAlignment="1"/>
    <xf numFmtId="0" fontId="58" fillId="25" borderId="16" xfId="0" applyFont="1" applyFill="1" applyBorder="1" applyAlignment="1"/>
    <xf numFmtId="0" fontId="58" fillId="25" borderId="0" xfId="0" applyFont="1" applyFill="1" applyBorder="1" applyAlignment="1"/>
    <xf numFmtId="0" fontId="59" fillId="25" borderId="16" xfId="0" applyFont="1" applyFill="1" applyBorder="1" applyAlignment="1"/>
    <xf numFmtId="0" fontId="23" fillId="25" borderId="16" xfId="0" applyFont="1" applyFill="1" applyBorder="1" applyAlignment="1">
      <alignment vertical="center"/>
    </xf>
    <xf numFmtId="0" fontId="58" fillId="25" borderId="16" xfId="0" applyFont="1" applyFill="1" applyBorder="1" applyAlignment="1">
      <alignment vertical="center"/>
    </xf>
    <xf numFmtId="0" fontId="41" fillId="25" borderId="16" xfId="0" applyFont="1" applyFill="1" applyBorder="1" applyAlignment="1">
      <alignment vertical="center"/>
    </xf>
    <xf numFmtId="0" fontId="23" fillId="25" borderId="0" xfId="0" applyFont="1" applyFill="1" applyBorder="1" applyAlignment="1">
      <alignment vertical="center"/>
    </xf>
    <xf numFmtId="0" fontId="58" fillId="25" borderId="0" xfId="0" applyFont="1" applyFill="1" applyBorder="1" applyAlignment="1">
      <alignment vertical="center"/>
    </xf>
    <xf numFmtId="0" fontId="59" fillId="25" borderId="16" xfId="0" applyFont="1" applyFill="1" applyBorder="1" applyAlignment="1">
      <alignment vertical="center"/>
    </xf>
    <xf numFmtId="0" fontId="58" fillId="25" borderId="29" xfId="0" applyFont="1" applyFill="1" applyBorder="1" applyAlignment="1">
      <alignment vertical="center"/>
    </xf>
    <xf numFmtId="0" fontId="58" fillId="25" borderId="29" xfId="0" applyFont="1" applyFill="1" applyBorder="1" applyAlignment="1">
      <alignment horizontal="left" vertical="center"/>
    </xf>
    <xf numFmtId="0" fontId="60" fillId="25" borderId="16" xfId="0" applyFont="1" applyFill="1" applyBorder="1"/>
    <xf numFmtId="0" fontId="60" fillId="25" borderId="0" xfId="0" applyFont="1" applyFill="1" applyBorder="1"/>
    <xf numFmtId="0" fontId="59" fillId="25" borderId="0" xfId="0" applyFont="1" applyFill="1" applyBorder="1" applyAlignment="1">
      <alignment vertical="center"/>
    </xf>
    <xf numFmtId="0" fontId="60" fillId="25" borderId="0" xfId="0" applyFont="1" applyFill="1" applyBorder="1" applyAlignment="1">
      <alignment vertical="center"/>
    </xf>
    <xf numFmtId="165" fontId="60" fillId="25" borderId="27" xfId="60" applyFont="1" applyFill="1" applyBorder="1" applyAlignment="1">
      <alignment vertical="center"/>
    </xf>
    <xf numFmtId="0" fontId="60" fillId="25" borderId="16" xfId="89" applyFont="1" applyFill="1" applyBorder="1" applyAlignment="1">
      <alignment vertical="center"/>
    </xf>
    <xf numFmtId="0" fontId="24" fillId="25" borderId="16" xfId="89" applyFont="1" applyFill="1" applyBorder="1" applyAlignment="1">
      <alignment vertical="center"/>
    </xf>
    <xf numFmtId="0" fontId="63" fillId="25" borderId="16" xfId="89" applyFont="1" applyFill="1" applyBorder="1" applyAlignment="1">
      <alignment vertical="center"/>
    </xf>
    <xf numFmtId="165" fontId="60" fillId="25" borderId="16" xfId="60" applyFont="1" applyFill="1" applyBorder="1" applyAlignment="1">
      <alignment vertical="center"/>
    </xf>
    <xf numFmtId="0" fontId="64" fillId="25" borderId="0" xfId="89" applyFont="1" applyFill="1" applyBorder="1" applyAlignment="1">
      <alignment vertical="center"/>
    </xf>
    <xf numFmtId="165" fontId="60" fillId="25" borderId="0" xfId="60" applyFont="1" applyFill="1" applyBorder="1" applyAlignment="1">
      <alignment vertical="center"/>
    </xf>
    <xf numFmtId="0" fontId="60" fillId="25" borderId="0" xfId="89" applyFont="1" applyFill="1" applyBorder="1" applyAlignment="1">
      <alignment vertical="center"/>
    </xf>
    <xf numFmtId="0" fontId="65" fillId="25" borderId="0" xfId="89" applyFont="1" applyFill="1" applyBorder="1" applyAlignment="1">
      <alignment vertical="center"/>
    </xf>
    <xf numFmtId="0" fontId="64" fillId="25" borderId="27" xfId="89" applyFont="1" applyFill="1" applyBorder="1" applyAlignment="1">
      <alignment vertical="center"/>
    </xf>
    <xf numFmtId="165" fontId="23" fillId="25" borderId="16" xfId="87" applyFont="1" applyFill="1" applyBorder="1" applyAlignment="1">
      <alignment vertical="center"/>
    </xf>
    <xf numFmtId="165" fontId="60" fillId="25" borderId="16" xfId="87" applyFont="1" applyFill="1" applyBorder="1" applyAlignment="1">
      <alignment vertical="center"/>
    </xf>
    <xf numFmtId="165" fontId="24" fillId="25" borderId="16" xfId="87" applyFont="1" applyFill="1" applyBorder="1" applyAlignment="1">
      <alignment vertical="center"/>
    </xf>
    <xf numFmtId="165" fontId="23" fillId="25" borderId="0" xfId="87" applyFont="1" applyFill="1" applyBorder="1" applyAlignment="1">
      <alignment vertical="center"/>
    </xf>
    <xf numFmtId="165" fontId="23" fillId="25" borderId="27" xfId="87" applyFont="1" applyFill="1" applyBorder="1" applyAlignment="1">
      <alignment vertical="center"/>
    </xf>
    <xf numFmtId="165" fontId="60" fillId="25" borderId="15" xfId="87" applyFont="1" applyFill="1" applyBorder="1" applyAlignment="1">
      <alignment vertical="center"/>
    </xf>
    <xf numFmtId="165" fontId="63" fillId="25" borderId="16" xfId="87" applyFont="1" applyFill="1" applyBorder="1" applyAlignment="1">
      <alignment vertical="center"/>
    </xf>
    <xf numFmtId="0" fontId="60" fillId="25" borderId="16" xfId="0" applyFont="1" applyFill="1" applyBorder="1" applyAlignment="1">
      <alignment vertical="center"/>
    </xf>
    <xf numFmtId="0" fontId="60" fillId="25" borderId="15" xfId="0" applyFont="1" applyFill="1" applyBorder="1" applyAlignment="1">
      <alignment vertical="center"/>
    </xf>
    <xf numFmtId="0" fontId="24" fillId="25" borderId="16" xfId="0" applyFont="1" applyFill="1" applyBorder="1" applyAlignment="1">
      <alignment vertical="center"/>
    </xf>
    <xf numFmtId="0" fontId="24" fillId="25" borderId="0" xfId="0" applyFont="1" applyFill="1" applyBorder="1" applyAlignment="1">
      <alignment vertical="center"/>
    </xf>
    <xf numFmtId="0" fontId="60" fillId="25" borderId="16" xfId="0" applyFont="1" applyFill="1" applyBorder="1" applyAlignment="1"/>
    <xf numFmtId="0" fontId="63" fillId="25" borderId="16" xfId="0" applyFont="1" applyFill="1" applyBorder="1"/>
    <xf numFmtId="0" fontId="24" fillId="25" borderId="16" xfId="0" applyFont="1" applyFill="1" applyBorder="1"/>
    <xf numFmtId="0" fontId="59" fillId="25" borderId="16" xfId="0" applyFont="1" applyFill="1" applyBorder="1"/>
    <xf numFmtId="0" fontId="58" fillId="25" borderId="16" xfId="0" applyFont="1" applyFill="1" applyBorder="1"/>
    <xf numFmtId="0" fontId="24" fillId="25" borderId="0" xfId="0" applyFont="1" applyFill="1" applyBorder="1"/>
    <xf numFmtId="0" fontId="63" fillId="25" borderId="0" xfId="0" applyFont="1" applyFill="1" applyBorder="1"/>
    <xf numFmtId="0" fontId="58" fillId="25" borderId="0" xfId="0" applyFont="1" applyFill="1" applyBorder="1"/>
    <xf numFmtId="165" fontId="25" fillId="26" borderId="0" xfId="60" applyFont="1" applyFill="1" applyBorder="1" applyAlignment="1">
      <alignment horizontal="right"/>
    </xf>
    <xf numFmtId="165" fontId="26" fillId="26" borderId="12" xfId="60" applyFont="1" applyFill="1" applyBorder="1" applyAlignment="1">
      <alignment horizontal="center" vertical="center"/>
    </xf>
    <xf numFmtId="0" fontId="49" fillId="26" borderId="0" xfId="0" applyFont="1" applyFill="1" applyBorder="1" applyAlignment="1">
      <alignment horizontal="center" vertical="center"/>
    </xf>
    <xf numFmtId="0" fontId="36" fillId="26" borderId="12" xfId="0" applyFont="1" applyFill="1" applyBorder="1" applyAlignment="1">
      <alignment horizontal="center" vertical="center"/>
    </xf>
    <xf numFmtId="0" fontId="49" fillId="26" borderId="0" xfId="0" applyFont="1" applyFill="1" applyBorder="1" applyAlignment="1">
      <alignment vertical="center"/>
    </xf>
    <xf numFmtId="0" fontId="36" fillId="26" borderId="0" xfId="0" applyFont="1" applyFill="1" applyBorder="1" applyAlignment="1">
      <alignment horizontal="center"/>
    </xf>
    <xf numFmtId="0" fontId="49" fillId="26" borderId="0" xfId="0" applyFont="1" applyFill="1" applyBorder="1"/>
    <xf numFmtId="0" fontId="36" fillId="26" borderId="12" xfId="0" applyFont="1" applyFill="1" applyBorder="1" applyAlignment="1">
      <alignment horizontal="center"/>
    </xf>
    <xf numFmtId="0" fontId="49" fillId="26" borderId="15" xfId="0" applyFont="1" applyFill="1" applyBorder="1"/>
    <xf numFmtId="171" fontId="57" fillId="26" borderId="6" xfId="4" applyNumberFormat="1" applyFont="1" applyFill="1" applyBorder="1" applyAlignment="1">
      <alignment horizontal="center" vertical="center"/>
    </xf>
    <xf numFmtId="171" fontId="57" fillId="26" borderId="9" xfId="4" applyNumberFormat="1" applyFont="1" applyFill="1" applyBorder="1" applyAlignment="1">
      <alignment horizontal="center" vertical="center"/>
    </xf>
    <xf numFmtId="0" fontId="22" fillId="26" borderId="0" xfId="6" applyFont="1" applyFill="1" applyBorder="1"/>
    <xf numFmtId="165" fontId="49" fillId="26" borderId="0" xfId="87" applyFont="1" applyFill="1" applyBorder="1" applyAlignment="1">
      <alignment vertical="center"/>
    </xf>
    <xf numFmtId="49" fontId="36" fillId="26" borderId="0" xfId="87" quotePrefix="1" applyNumberFormat="1" applyFont="1" applyFill="1" applyBorder="1" applyAlignment="1">
      <alignment horizontal="center" vertical="center"/>
    </xf>
    <xf numFmtId="165" fontId="36" fillId="26" borderId="0" xfId="87" applyFont="1" applyFill="1" applyBorder="1" applyAlignment="1">
      <alignment vertical="center"/>
    </xf>
    <xf numFmtId="165" fontId="36" fillId="26" borderId="6" xfId="87" applyFont="1" applyFill="1" applyBorder="1" applyAlignment="1">
      <alignment horizontal="center" vertical="center"/>
    </xf>
    <xf numFmtId="165" fontId="36" fillId="26" borderId="9" xfId="87" applyFont="1" applyFill="1" applyBorder="1" applyAlignment="1">
      <alignment horizontal="center" vertical="center"/>
    </xf>
    <xf numFmtId="0" fontId="23" fillId="26" borderId="15" xfId="0" applyFont="1" applyFill="1" applyBorder="1"/>
    <xf numFmtId="0" fontId="23" fillId="26" borderId="15" xfId="0" applyFont="1" applyFill="1" applyBorder="1" applyAlignment="1">
      <alignment horizontal="left" vertical="center"/>
    </xf>
    <xf numFmtId="0" fontId="23" fillId="26" borderId="0" xfId="0" applyFont="1" applyFill="1" applyBorder="1"/>
    <xf numFmtId="0" fontId="23" fillId="26" borderId="0" xfId="0" applyFont="1" applyFill="1" applyBorder="1" applyAlignment="1"/>
    <xf numFmtId="165" fontId="23" fillId="26" borderId="0" xfId="87" applyFont="1" applyFill="1" applyBorder="1"/>
    <xf numFmtId="0" fontId="23" fillId="26" borderId="0" xfId="0" applyFont="1" applyFill="1" applyBorder="1" applyAlignment="1">
      <alignment vertical="top"/>
    </xf>
    <xf numFmtId="0" fontId="36" fillId="26" borderId="0" xfId="0" applyFont="1" applyFill="1" applyBorder="1" applyAlignment="1">
      <alignment horizontal="center" vertical="center"/>
    </xf>
    <xf numFmtId="0" fontId="63" fillId="25" borderId="16" xfId="0" applyFont="1" applyFill="1" applyBorder="1" applyAlignment="1"/>
    <xf numFmtId="0" fontId="60" fillId="25" borderId="16" xfId="0" applyFont="1" applyFill="1" applyBorder="1" applyAlignment="1">
      <alignment horizontal="center"/>
    </xf>
    <xf numFmtId="0" fontId="60" fillId="25" borderId="16" xfId="0" applyFont="1" applyFill="1" applyBorder="1" applyAlignment="1">
      <alignment horizontal="right"/>
    </xf>
    <xf numFmtId="0" fontId="67" fillId="0" borderId="0" xfId="7" applyFont="1"/>
    <xf numFmtId="0" fontId="18" fillId="23" borderId="0" xfId="7" applyFont="1" applyFill="1" applyBorder="1"/>
    <xf numFmtId="0" fontId="0" fillId="23" borderId="0" xfId="0" applyFill="1"/>
    <xf numFmtId="0" fontId="36" fillId="26" borderId="0" xfId="0" applyFont="1" applyFill="1" applyBorder="1" applyAlignment="1">
      <alignment horizontal="center" vertical="center"/>
    </xf>
    <xf numFmtId="165" fontId="60" fillId="25" borderId="16" xfId="6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center"/>
    </xf>
    <xf numFmtId="170" fontId="68" fillId="0" borderId="30" xfId="2" applyNumberFormat="1" applyFont="1" applyBorder="1" applyAlignment="1">
      <alignment horizontal="center" vertical="center"/>
    </xf>
    <xf numFmtId="171" fontId="23" fillId="0" borderId="0" xfId="1" applyNumberFormat="1" applyFont="1" applyAlignment="1">
      <alignment horizontal="center"/>
    </xf>
    <xf numFmtId="171" fontId="23" fillId="0" borderId="0" xfId="1" applyNumberFormat="1" applyFont="1" applyFill="1" applyAlignment="1">
      <alignment horizontal="center"/>
    </xf>
    <xf numFmtId="171" fontId="23" fillId="0" borderId="0" xfId="2" applyNumberFormat="1" applyFont="1"/>
    <xf numFmtId="10" fontId="23" fillId="0" borderId="0" xfId="0" applyNumberFormat="1" applyFont="1" applyFill="1" applyAlignment="1">
      <alignment horizontal="center"/>
    </xf>
    <xf numFmtId="170" fontId="23" fillId="0" borderId="30" xfId="2" applyNumberFormat="1" applyFont="1" applyBorder="1" applyAlignment="1">
      <alignment horizontal="center" vertical="center"/>
    </xf>
    <xf numFmtId="39" fontId="23" fillId="0" borderId="30" xfId="0" applyNumberFormat="1" applyFont="1" applyBorder="1" applyAlignment="1">
      <alignment horizontal="center" vertical="center"/>
    </xf>
    <xf numFmtId="0" fontId="36" fillId="26" borderId="0" xfId="0" applyFont="1" applyFill="1" applyBorder="1" applyAlignment="1">
      <alignment horizontal="center" vertical="center"/>
    </xf>
    <xf numFmtId="176" fontId="24" fillId="0" borderId="30" xfId="0" applyNumberFormat="1" applyFont="1" applyBorder="1" applyAlignment="1">
      <alignment horizontal="center" vertical="center"/>
    </xf>
    <xf numFmtId="0" fontId="36" fillId="26" borderId="0" xfId="0" applyFont="1" applyFill="1" applyBorder="1" applyAlignment="1">
      <alignment horizontal="center" vertical="center"/>
    </xf>
    <xf numFmtId="0" fontId="59" fillId="25" borderId="16" xfId="0" applyFont="1" applyFill="1" applyBorder="1" applyAlignment="1">
      <alignment horizontal="left" vertical="center"/>
    </xf>
    <xf numFmtId="0" fontId="36" fillId="26" borderId="0" xfId="0" applyFont="1" applyFill="1" applyBorder="1" applyAlignment="1">
      <alignment horizontal="center" vertical="center"/>
    </xf>
    <xf numFmtId="49" fontId="36" fillId="26" borderId="0" xfId="87" quotePrefix="1" applyNumberFormat="1" applyFont="1" applyFill="1" applyBorder="1" applyAlignment="1">
      <alignment horizontal="center" vertical="center"/>
    </xf>
    <xf numFmtId="0" fontId="26" fillId="26" borderId="0" xfId="60" applyNumberFormat="1" applyFont="1" applyFill="1" applyBorder="1" applyAlignment="1">
      <alignment horizontal="center" vertical="center"/>
    </xf>
    <xf numFmtId="0" fontId="36" fillId="26" borderId="0" xfId="87" quotePrefix="1" applyNumberFormat="1" applyFont="1" applyFill="1" applyBorder="1" applyAlignment="1">
      <alignment horizontal="center" vertical="center"/>
    </xf>
    <xf numFmtId="3" fontId="1" fillId="0" borderId="31" xfId="60" applyNumberFormat="1" applyBorder="1" applyAlignment="1">
      <alignment horizontal="center" vertical="center"/>
    </xf>
    <xf numFmtId="3" fontId="1" fillId="0" borderId="32" xfId="60" applyNumberFormat="1" applyBorder="1" applyAlignment="1">
      <alignment horizontal="center" vertical="center"/>
    </xf>
    <xf numFmtId="172" fontId="23" fillId="0" borderId="33" xfId="0" applyNumberFormat="1" applyFont="1" applyFill="1" applyBorder="1" applyAlignment="1">
      <alignment horizontal="center" vertical="center"/>
    </xf>
    <xf numFmtId="172" fontId="24" fillId="0" borderId="33" xfId="0" applyNumberFormat="1" applyFont="1" applyFill="1" applyBorder="1" applyAlignment="1">
      <alignment horizontal="center" vertical="center"/>
    </xf>
    <xf numFmtId="3" fontId="23" fillId="0" borderId="34" xfId="0" applyNumberFormat="1" applyFont="1" applyBorder="1" applyAlignment="1">
      <alignment horizontal="center" vertical="center"/>
    </xf>
    <xf numFmtId="37" fontId="23" fillId="0" borderId="36" xfId="87" applyNumberFormat="1" applyFont="1" applyBorder="1" applyAlignment="1">
      <alignment horizontal="center" vertical="center"/>
    </xf>
    <xf numFmtId="37" fontId="23" fillId="0" borderId="9" xfId="87" applyNumberFormat="1" applyFont="1" applyBorder="1" applyAlignment="1">
      <alignment horizontal="center" vertical="center"/>
    </xf>
    <xf numFmtId="37" fontId="23" fillId="0" borderId="37" xfId="87" applyNumberFormat="1" applyFont="1" applyBorder="1" applyAlignment="1">
      <alignment horizontal="center" vertical="center"/>
    </xf>
    <xf numFmtId="37" fontId="30" fillId="0" borderId="38" xfId="1" applyNumberFormat="1" applyFont="1" applyBorder="1" applyAlignment="1">
      <alignment horizontal="center" vertical="center"/>
    </xf>
    <xf numFmtId="37" fontId="30" fillId="0" borderId="39" xfId="1" applyNumberFormat="1" applyFont="1" applyBorder="1" applyAlignment="1">
      <alignment horizontal="center" vertical="center"/>
    </xf>
    <xf numFmtId="37" fontId="30" fillId="0" borderId="39" xfId="1" applyNumberFormat="1" applyFont="1" applyFill="1" applyBorder="1" applyAlignment="1">
      <alignment horizontal="center" vertical="center"/>
    </xf>
    <xf numFmtId="37" fontId="24" fillId="0" borderId="39" xfId="1" applyNumberFormat="1" applyFont="1" applyFill="1" applyBorder="1" applyAlignment="1">
      <alignment horizontal="center" vertical="center"/>
    </xf>
    <xf numFmtId="37" fontId="23" fillId="0" borderId="39" xfId="1" applyNumberFormat="1" applyFont="1" applyBorder="1" applyAlignment="1">
      <alignment horizontal="center" vertical="center"/>
    </xf>
    <xf numFmtId="37" fontId="23" fillId="0" borderId="40" xfId="1" applyNumberFormat="1" applyFont="1" applyFill="1" applyBorder="1" applyAlignment="1">
      <alignment horizontal="center" vertical="center"/>
    </xf>
    <xf numFmtId="37" fontId="23" fillId="0" borderId="40" xfId="1" applyNumberFormat="1" applyFont="1" applyBorder="1" applyAlignment="1">
      <alignment horizontal="center" vertical="center"/>
    </xf>
    <xf numFmtId="37" fontId="30" fillId="23" borderId="39" xfId="1" applyNumberFormat="1" applyFont="1" applyFill="1" applyBorder="1" applyAlignment="1">
      <alignment horizontal="center" vertical="center"/>
    </xf>
    <xf numFmtId="37" fontId="24" fillId="0" borderId="38" xfId="1" applyNumberFormat="1" applyFont="1" applyFill="1" applyBorder="1" applyAlignment="1">
      <alignment horizontal="center" vertical="center"/>
    </xf>
    <xf numFmtId="37" fontId="24" fillId="0" borderId="35" xfId="1" applyNumberFormat="1" applyFont="1" applyFill="1" applyBorder="1" applyAlignment="1">
      <alignment horizontal="center" vertical="center"/>
    </xf>
    <xf numFmtId="3" fontId="55" fillId="0" borderId="41" xfId="60" applyNumberFormat="1" applyFont="1" applyFill="1" applyBorder="1" applyAlignment="1">
      <alignment horizontal="center" vertical="center"/>
    </xf>
    <xf numFmtId="3" fontId="35" fillId="0" borderId="41" xfId="60" applyNumberFormat="1" applyFont="1" applyFill="1" applyBorder="1" applyAlignment="1">
      <alignment horizontal="center" vertical="center"/>
    </xf>
    <xf numFmtId="170" fontId="54" fillId="0" borderId="33" xfId="90" applyNumberFormat="1" applyFont="1" applyFill="1" applyBorder="1" applyAlignment="1">
      <alignment horizontal="center" vertical="center"/>
    </xf>
    <xf numFmtId="170" fontId="54" fillId="0" borderId="9" xfId="90" applyNumberFormat="1" applyFont="1" applyFill="1" applyBorder="1" applyAlignment="1">
      <alignment horizontal="center" vertical="center"/>
    </xf>
    <xf numFmtId="3" fontId="35" fillId="0" borderId="9" xfId="60" applyNumberFormat="1" applyFont="1" applyFill="1" applyBorder="1" applyAlignment="1">
      <alignment horizontal="center" vertical="center"/>
    </xf>
    <xf numFmtId="0" fontId="18" fillId="0" borderId="9" xfId="89" applyFont="1" applyFill="1" applyBorder="1" applyAlignment="1">
      <alignment horizontal="center" vertical="center"/>
    </xf>
    <xf numFmtId="171" fontId="17" fillId="0" borderId="9" xfId="88" applyNumberFormat="1" applyFont="1" applyFill="1" applyBorder="1" applyAlignment="1">
      <alignment horizontal="center" vertical="center"/>
    </xf>
    <xf numFmtId="171" fontId="18" fillId="0" borderId="9" xfId="89" applyNumberFormat="1" applyFont="1" applyFill="1" applyBorder="1" applyAlignment="1">
      <alignment horizontal="center" vertical="center"/>
    </xf>
    <xf numFmtId="170" fontId="54" fillId="0" borderId="41" xfId="2" applyNumberFormat="1" applyFont="1" applyFill="1" applyBorder="1" applyAlignment="1">
      <alignment horizontal="center" vertical="center"/>
    </xf>
    <xf numFmtId="170" fontId="54" fillId="0" borderId="33" xfId="2" applyNumberFormat="1" applyFont="1" applyFill="1" applyBorder="1" applyAlignment="1">
      <alignment horizontal="center" vertical="center"/>
    </xf>
    <xf numFmtId="3" fontId="23" fillId="0" borderId="38" xfId="0" applyNumberFormat="1" applyFont="1" applyBorder="1" applyAlignment="1">
      <alignment horizontal="center"/>
    </xf>
    <xf numFmtId="177" fontId="27" fillId="23" borderId="21" xfId="60" applyNumberFormat="1" applyFont="1" applyFill="1" applyBorder="1" applyAlignment="1">
      <alignment horizontal="center" vertical="center"/>
    </xf>
    <xf numFmtId="177" fontId="27" fillId="23" borderId="17" xfId="60" applyNumberFormat="1" applyFont="1" applyFill="1" applyBorder="1" applyAlignment="1">
      <alignment horizontal="center" vertical="center"/>
    </xf>
    <xf numFmtId="172" fontId="23" fillId="0" borderId="41" xfId="0" applyNumberFormat="1" applyFont="1" applyFill="1" applyBorder="1" applyAlignment="1">
      <alignment horizontal="center" vertical="center"/>
    </xf>
    <xf numFmtId="172" fontId="24" fillId="0" borderId="41" xfId="0" applyNumberFormat="1" applyFont="1" applyFill="1" applyBorder="1" applyAlignment="1">
      <alignment horizontal="center" vertical="center"/>
    </xf>
    <xf numFmtId="0" fontId="39" fillId="0" borderId="9" xfId="0" applyFont="1" applyBorder="1" applyAlignment="1"/>
    <xf numFmtId="3" fontId="23" fillId="0" borderId="33" xfId="0" applyNumberFormat="1" applyFont="1" applyBorder="1" applyAlignment="1">
      <alignment horizontal="center"/>
    </xf>
    <xf numFmtId="173" fontId="27" fillId="0" borderId="18" xfId="60" applyNumberFormat="1" applyFont="1" applyFill="1" applyBorder="1" applyAlignment="1">
      <alignment horizontal="center" vertical="center"/>
    </xf>
    <xf numFmtId="3" fontId="23" fillId="0" borderId="33" xfId="0" applyNumberFormat="1" applyFont="1" applyFill="1" applyBorder="1" applyAlignment="1">
      <alignment horizontal="center" vertical="center"/>
    </xf>
    <xf numFmtId="3" fontId="23" fillId="0" borderId="33" xfId="0" applyNumberFormat="1" applyFont="1" applyFill="1" applyBorder="1" applyAlignment="1">
      <alignment horizontal="center"/>
    </xf>
    <xf numFmtId="0" fontId="39" fillId="0" borderId="9" xfId="0" applyFont="1" applyFill="1" applyBorder="1" applyAlignment="1"/>
    <xf numFmtId="0" fontId="39" fillId="0" borderId="37" xfId="0" applyFont="1" applyBorder="1" applyAlignment="1">
      <alignment horizontal="center" vertical="center"/>
    </xf>
    <xf numFmtId="172" fontId="23" fillId="0" borderId="42" xfId="0" applyNumberFormat="1" applyFont="1" applyFill="1" applyBorder="1" applyAlignment="1">
      <alignment horizontal="center" vertical="center"/>
    </xf>
    <xf numFmtId="172" fontId="24" fillId="0" borderId="42" xfId="0" applyNumberFormat="1" applyFont="1" applyFill="1" applyBorder="1" applyAlignment="1">
      <alignment horizontal="center" vertical="center"/>
    </xf>
    <xf numFmtId="0" fontId="39" fillId="0" borderId="41" xfId="0" applyFont="1" applyBorder="1" applyAlignment="1">
      <alignment horizontal="center" vertical="center"/>
    </xf>
    <xf numFmtId="165" fontId="23" fillId="26" borderId="0" xfId="87" applyFont="1" applyFill="1"/>
    <xf numFmtId="0" fontId="36" fillId="26" borderId="0" xfId="87" applyNumberFormat="1" applyFont="1" applyFill="1" applyAlignment="1">
      <alignment horizontal="center" vertical="center"/>
    </xf>
    <xf numFmtId="49" fontId="36" fillId="26" borderId="0" xfId="87" applyNumberFormat="1" applyFont="1" applyFill="1" applyAlignment="1">
      <alignment horizontal="center" vertical="center"/>
    </xf>
    <xf numFmtId="0" fontId="36" fillId="26" borderId="0" xfId="87" quotePrefix="1" applyNumberFormat="1" applyFont="1" applyFill="1" applyAlignment="1">
      <alignment horizontal="center" vertical="center"/>
    </xf>
    <xf numFmtId="0" fontId="36" fillId="26" borderId="0" xfId="0" applyFont="1" applyFill="1" applyAlignment="1">
      <alignment horizontal="center" vertical="center"/>
    </xf>
    <xf numFmtId="37" fontId="24" fillId="0" borderId="0" xfId="0" applyNumberFormat="1" applyFont="1" applyAlignment="1">
      <alignment horizontal="center" vertical="center"/>
    </xf>
    <xf numFmtId="37" fontId="23" fillId="0" borderId="0" xfId="0" applyNumberFormat="1" applyFont="1" applyAlignment="1">
      <alignment horizontal="center" vertical="center"/>
    </xf>
    <xf numFmtId="0" fontId="59" fillId="25" borderId="0" xfId="0" applyFont="1" applyFill="1" applyBorder="1" applyAlignment="1">
      <alignment horizontal="left" vertical="center"/>
    </xf>
    <xf numFmtId="0" fontId="36" fillId="26" borderId="0" xfId="0" applyFont="1" applyFill="1" applyBorder="1" applyAlignment="1">
      <alignment horizontal="center" vertical="center"/>
    </xf>
    <xf numFmtId="0" fontId="23" fillId="25" borderId="0" xfId="0" applyFont="1" applyFill="1" applyBorder="1"/>
    <xf numFmtId="170" fontId="23" fillId="0" borderId="26" xfId="2" applyNumberFormat="1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170" fontId="23" fillId="0" borderId="25" xfId="2" applyNumberFormat="1" applyFont="1" applyBorder="1" applyAlignment="1">
      <alignment horizontal="center"/>
    </xf>
    <xf numFmtId="0" fontId="41" fillId="0" borderId="0" xfId="0" applyFont="1" applyAlignment="1">
      <alignment vertical="center"/>
    </xf>
    <xf numFmtId="0" fontId="41" fillId="0" borderId="0" xfId="0" applyFont="1"/>
    <xf numFmtId="49" fontId="23" fillId="25" borderId="14" xfId="0" applyNumberFormat="1" applyFont="1" applyFill="1" applyBorder="1" applyAlignment="1">
      <alignment horizontal="center"/>
    </xf>
    <xf numFmtId="165" fontId="66" fillId="25" borderId="0" xfId="60" applyFont="1" applyFill="1" applyBorder="1" applyAlignment="1">
      <alignment horizontal="center" vertical="center"/>
    </xf>
    <xf numFmtId="165" fontId="25" fillId="26" borderId="0" xfId="60" applyFont="1" applyFill="1" applyBorder="1" applyAlignment="1">
      <alignment horizontal="right"/>
    </xf>
    <xf numFmtId="165" fontId="66" fillId="25" borderId="16" xfId="60" applyFont="1" applyFill="1" applyBorder="1" applyAlignment="1">
      <alignment horizontal="center" vertical="center"/>
    </xf>
    <xf numFmtId="165" fontId="22" fillId="24" borderId="0" xfId="60" applyFont="1" applyFill="1" applyBorder="1" applyAlignment="1">
      <alignment horizontal="center" vertical="center"/>
    </xf>
    <xf numFmtId="0" fontId="34" fillId="24" borderId="0" xfId="0" applyFont="1" applyFill="1" applyBorder="1" applyAlignment="1">
      <alignment horizontal="center" vertical="center"/>
    </xf>
    <xf numFmtId="0" fontId="59" fillId="25" borderId="0" xfId="0" applyFont="1" applyFill="1" applyBorder="1" applyAlignment="1">
      <alignment horizontal="left" vertical="center"/>
    </xf>
    <xf numFmtId="0" fontId="59" fillId="25" borderId="16" xfId="0" applyFont="1" applyFill="1" applyBorder="1" applyAlignment="1">
      <alignment horizontal="left"/>
    </xf>
    <xf numFmtId="0" fontId="59" fillId="25" borderId="15" xfId="0" applyFont="1" applyFill="1" applyBorder="1" applyAlignment="1">
      <alignment horizontal="left" vertical="center"/>
    </xf>
    <xf numFmtId="0" fontId="59" fillId="25" borderId="16" xfId="0" applyFont="1" applyFill="1" applyBorder="1" applyAlignment="1">
      <alignment horizontal="left" vertical="center"/>
    </xf>
    <xf numFmtId="0" fontId="59" fillId="25" borderId="29" xfId="0" applyFont="1" applyFill="1" applyBorder="1" applyAlignment="1">
      <alignment horizontal="left" vertical="center"/>
    </xf>
    <xf numFmtId="0" fontId="57" fillId="24" borderId="0" xfId="0" applyFont="1" applyFill="1" applyBorder="1" applyAlignment="1">
      <alignment horizontal="center" vertical="center"/>
    </xf>
    <xf numFmtId="165" fontId="49" fillId="26" borderId="7" xfId="87" applyFont="1" applyFill="1" applyBorder="1" applyAlignment="1">
      <alignment horizontal="center" vertical="center"/>
    </xf>
    <xf numFmtId="165" fontId="49" fillId="26" borderId="8" xfId="87" applyFont="1" applyFill="1" applyBorder="1" applyAlignment="1">
      <alignment horizontal="center" vertical="center"/>
    </xf>
    <xf numFmtId="165" fontId="51" fillId="24" borderId="0" xfId="87" applyFont="1" applyFill="1" applyBorder="1" applyAlignment="1">
      <alignment horizontal="center" vertical="top"/>
    </xf>
    <xf numFmtId="165" fontId="50" fillId="24" borderId="0" xfId="87" applyFont="1" applyFill="1" applyBorder="1" applyAlignment="1">
      <alignment horizontal="center" vertical="top"/>
    </xf>
    <xf numFmtId="165" fontId="34" fillId="24" borderId="0" xfId="87" applyFont="1" applyFill="1" applyBorder="1" applyAlignment="1">
      <alignment horizontal="center" vertical="top"/>
    </xf>
    <xf numFmtId="0" fontId="36" fillId="26" borderId="0" xfId="0" applyFont="1" applyFill="1" applyBorder="1" applyAlignment="1">
      <alignment horizontal="center" vertical="center"/>
    </xf>
    <xf numFmtId="0" fontId="50" fillId="24" borderId="0" xfId="0" applyFont="1" applyFill="1" applyAlignment="1">
      <alignment horizontal="center" vertical="top" wrapText="1"/>
    </xf>
    <xf numFmtId="0" fontId="51" fillId="24" borderId="0" xfId="0" applyFont="1" applyFill="1" applyAlignment="1">
      <alignment horizontal="center" vertical="top" wrapText="1"/>
    </xf>
    <xf numFmtId="0" fontId="34" fillId="24" borderId="0" xfId="0" applyFont="1" applyFill="1" applyAlignment="1">
      <alignment horizontal="center" vertical="top" wrapText="1"/>
    </xf>
    <xf numFmtId="171" fontId="57" fillId="26" borderId="7" xfId="4" applyNumberFormat="1" applyFont="1" applyFill="1" applyBorder="1" applyAlignment="1">
      <alignment horizontal="center" vertical="center"/>
    </xf>
    <xf numFmtId="171" fontId="57" fillId="26" borderId="8" xfId="4" applyNumberFormat="1" applyFont="1" applyFill="1" applyBorder="1" applyAlignment="1">
      <alignment horizontal="center" vertical="center"/>
    </xf>
    <xf numFmtId="0" fontId="47" fillId="24" borderId="0" xfId="0" applyFont="1" applyFill="1" applyBorder="1" applyAlignment="1">
      <alignment horizontal="center" vertical="top"/>
    </xf>
    <xf numFmtId="0" fontId="36" fillId="26" borderId="0" xfId="0" applyFont="1" applyFill="1" applyAlignment="1">
      <alignment horizontal="center" vertical="center"/>
    </xf>
    <xf numFmtId="0" fontId="45" fillId="24" borderId="0" xfId="0" applyFont="1" applyFill="1" applyAlignment="1">
      <alignment horizontal="center"/>
    </xf>
    <xf numFmtId="0" fontId="46" fillId="24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55" fillId="27" borderId="0" xfId="0" applyFont="1" applyFill="1" applyAlignment="1">
      <alignment horizontal="center"/>
    </xf>
    <xf numFmtId="49" fontId="36" fillId="26" borderId="0" xfId="87" quotePrefix="1" applyNumberFormat="1" applyFont="1" applyFill="1" applyBorder="1" applyAlignment="1">
      <alignment horizontal="center" vertical="center" wrapText="1"/>
    </xf>
  </cellXfs>
  <cellStyles count="99">
    <cellStyle name="Celda vinculada 2" xfId="82" xr:uid="{00000000-0005-0000-0000-000000000000}"/>
    <cellStyle name="Euro" xfId="3" xr:uid="{00000000-0005-0000-0000-000001000000}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Millares" xfId="1" builtinId="3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orcentaje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Conference%20Call/4Q16/Reportes%20Edo%20Res%202016%20IFRS%20AC%20Diciembre%20final%20pw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rcacontinental.sharepoint.com/AC/Reporte%20Ejecutivo/Septiembre/Reportes%20Edo%20Res%202014%20IFRS%20AC%20Septiemb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2015"/>
      <sheetName val="PpttoC"/>
      <sheetName val="PpttoC2015"/>
      <sheetName val="RevPpttoC15"/>
      <sheetName val="ERxEmp"/>
      <sheetName val="Resumen-Mes"/>
      <sheetName val="Comparativo"/>
      <sheetName val="AC-SinToni"/>
      <sheetName val="ComparaEstimados"/>
      <sheetName val="VarER"/>
      <sheetName val="VarER Trim"/>
      <sheetName val="ERvsAñoAnt"/>
      <sheetName val="ERvsPptto"/>
      <sheetName val="AC-SinPeruyE"/>
      <sheetName val="AC-SinPeru"/>
      <sheetName val="RealAbs"/>
      <sheetName val="2015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38">
          <cell r="C38">
            <v>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es"/>
      <sheetName val="TipoCambio"/>
      <sheetName val="Real"/>
      <sheetName val="Ecu-ToniCorp"/>
      <sheetName val="2013"/>
      <sheetName val="PpttoC"/>
      <sheetName val="PpttoC2015"/>
      <sheetName val="RevPpttoC15"/>
      <sheetName val="ERxEmp"/>
      <sheetName val="AC-SinToni"/>
      <sheetName val="ComparaEstimados"/>
      <sheetName val="VarER"/>
      <sheetName val="VarER Trim"/>
      <sheetName val="ERvsAñoAnt"/>
      <sheetName val="ERvsPptto"/>
      <sheetName val="RealAbs"/>
      <sheetName val="2012Abs"/>
      <sheetName val="ERxEmpABS"/>
      <sheetName val="EBITDA"/>
      <sheetName val="GrafxConcepto"/>
      <sheetName val="GrafxEmp"/>
      <sheetName val="GtoVarVta"/>
      <sheetName val="Datos-BPC"/>
      <sheetName val="Objetivos"/>
      <sheetName val="ROIC"/>
      <sheetName val="Sheet1"/>
    </sheetNames>
    <sheetDataSet>
      <sheetData sheetId="0" refreshError="1">
        <row r="79">
          <cell r="C79">
            <v>3</v>
          </cell>
        </row>
        <row r="80">
          <cell r="C80">
            <v>3</v>
          </cell>
        </row>
      </sheetData>
      <sheetData sheetId="1" refreshError="1"/>
      <sheetData sheetId="2">
        <row r="5">
          <cell r="K5">
            <v>71867834.4552809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2"/>
  <sheetViews>
    <sheetView showGridLines="0" zoomScale="110" zoomScaleNormal="110" zoomScalePageLayoutView="112" workbookViewId="0">
      <selection activeCell="F14" sqref="F14"/>
    </sheetView>
  </sheetViews>
  <sheetFormatPr baseColWidth="10" defaultColWidth="11.42578125" defaultRowHeight="15" x14ac:dyDescent="0.25"/>
  <cols>
    <col min="1" max="1" width="5.85546875" style="6" customWidth="1"/>
    <col min="2" max="2" width="7.28515625" style="6" customWidth="1"/>
    <col min="3" max="3" width="12" style="6" customWidth="1"/>
    <col min="4" max="4" width="11.7109375" style="6" customWidth="1"/>
    <col min="5" max="5" width="13.85546875" style="6" customWidth="1"/>
    <col min="6" max="6" width="18.140625" style="6" bestFit="1" customWidth="1"/>
    <col min="7" max="7" width="12.5703125" style="6" customWidth="1"/>
    <col min="8" max="8" width="2.42578125" style="6" customWidth="1"/>
    <col min="9" max="16384" width="11.42578125" style="6"/>
  </cols>
  <sheetData>
    <row r="1" spans="2:8" ht="20.25" customHeight="1" x14ac:dyDescent="0.25">
      <c r="B1" s="7"/>
      <c r="C1" s="7"/>
      <c r="D1" s="7"/>
      <c r="E1" s="7"/>
      <c r="F1" s="7"/>
      <c r="G1" s="7"/>
      <c r="H1" s="7"/>
    </row>
    <row r="2" spans="2:8" ht="24.95" customHeight="1" x14ac:dyDescent="0.25">
      <c r="B2" s="340" t="s">
        <v>96</v>
      </c>
      <c r="C2" s="340"/>
      <c r="D2" s="340"/>
      <c r="E2" s="340"/>
      <c r="F2" s="340"/>
      <c r="G2" s="340"/>
      <c r="H2" s="28"/>
    </row>
    <row r="3" spans="2:8" ht="5.25" customHeight="1" x14ac:dyDescent="0.25">
      <c r="B3" s="30"/>
      <c r="C3" s="30"/>
      <c r="D3" s="30"/>
      <c r="E3" s="31"/>
      <c r="F3" s="31"/>
      <c r="G3" s="31"/>
      <c r="H3" s="8"/>
    </row>
    <row r="4" spans="2:8" ht="17.100000000000001" customHeight="1" x14ac:dyDescent="0.25">
      <c r="B4" s="338"/>
      <c r="C4" s="338"/>
      <c r="D4" s="230"/>
      <c r="E4" s="276" t="s">
        <v>168</v>
      </c>
      <c r="F4" s="276" t="s">
        <v>169</v>
      </c>
      <c r="G4" s="231" t="s">
        <v>2</v>
      </c>
      <c r="H4" s="9"/>
    </row>
    <row r="5" spans="2:8" ht="21.95" customHeight="1" x14ac:dyDescent="0.25">
      <c r="B5" s="339" t="s">
        <v>73</v>
      </c>
      <c r="C5" s="339"/>
      <c r="D5" s="339"/>
      <c r="E5" s="307">
        <v>511.81147669432812</v>
      </c>
      <c r="F5" s="308">
        <v>510.88154697031899</v>
      </c>
      <c r="G5" s="158">
        <v>0.18202452790159196</v>
      </c>
      <c r="H5" s="10"/>
    </row>
    <row r="6" spans="2:8" ht="21.95" customHeight="1" x14ac:dyDescent="0.25">
      <c r="B6" s="339" t="s">
        <v>17</v>
      </c>
      <c r="C6" s="339"/>
      <c r="D6" s="339"/>
      <c r="E6" s="32">
        <v>38892.759561422485</v>
      </c>
      <c r="F6" s="313">
        <v>36921.488121438939</v>
      </c>
      <c r="G6" s="158">
        <v>5.3390898912303086</v>
      </c>
      <c r="H6" s="10"/>
    </row>
    <row r="7" spans="2:8" ht="21.95" customHeight="1" x14ac:dyDescent="0.25">
      <c r="B7" s="339" t="s">
        <v>3</v>
      </c>
      <c r="C7" s="339"/>
      <c r="D7" s="339"/>
      <c r="E7" s="32">
        <v>6637.399496450731</v>
      </c>
      <c r="F7" s="33">
        <v>6271.9235665545893</v>
      </c>
      <c r="G7" s="158">
        <v>5.8271744867087305</v>
      </c>
      <c r="H7" s="10"/>
    </row>
    <row r="8" spans="2:8" ht="21" customHeight="1" x14ac:dyDescent="0.25">
      <c r="B8" s="337" t="s">
        <v>86</v>
      </c>
      <c r="C8" s="337"/>
      <c r="D8" s="337"/>
      <c r="E8" s="278">
        <v>2677.8241302774236</v>
      </c>
      <c r="F8" s="279">
        <v>1701.2120571654239</v>
      </c>
      <c r="G8" s="159">
        <v>57.406839376581907</v>
      </c>
      <c r="H8" s="10"/>
    </row>
    <row r="9" spans="2:8" ht="12" customHeight="1" x14ac:dyDescent="0.25">
      <c r="B9" s="34" t="s">
        <v>84</v>
      </c>
      <c r="C9" s="40"/>
      <c r="D9" s="41"/>
      <c r="E9" s="35"/>
      <c r="F9" s="36"/>
      <c r="G9" s="30"/>
      <c r="H9" s="7"/>
    </row>
    <row r="10" spans="2:8" ht="12" customHeight="1" x14ac:dyDescent="0.25">
      <c r="B10" s="34" t="s">
        <v>117</v>
      </c>
      <c r="C10" s="41"/>
      <c r="D10" s="41"/>
      <c r="E10" s="35"/>
      <c r="F10" s="36"/>
      <c r="G10" s="30"/>
      <c r="H10" s="7"/>
    </row>
    <row r="11" spans="2:8" ht="13.5" customHeight="1" x14ac:dyDescent="0.25">
      <c r="B11" s="42" t="s">
        <v>98</v>
      </c>
      <c r="C11" s="39"/>
      <c r="D11" s="39"/>
      <c r="E11" s="37"/>
      <c r="F11" s="38"/>
      <c r="G11" s="39"/>
    </row>
    <row r="12" spans="2:8" ht="13.5" customHeight="1" x14ac:dyDescent="0.25">
      <c r="C12" s="29"/>
      <c r="D12" s="29"/>
      <c r="E12" s="29"/>
      <c r="F12" s="23"/>
      <c r="G12" s="23"/>
    </row>
  </sheetData>
  <mergeCells count="6">
    <mergeCell ref="B8:D8"/>
    <mergeCell ref="B4:C4"/>
    <mergeCell ref="B5:D5"/>
    <mergeCell ref="B2:G2"/>
    <mergeCell ref="B6:D6"/>
    <mergeCell ref="B7:D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O12"/>
  <sheetViews>
    <sheetView showGridLines="0" workbookViewId="0">
      <selection activeCell="L15" sqref="L15"/>
    </sheetView>
  </sheetViews>
  <sheetFormatPr baseColWidth="10" defaultColWidth="11.42578125" defaultRowHeight="15" x14ac:dyDescent="0.25"/>
  <cols>
    <col min="1" max="1" width="5.28515625" customWidth="1"/>
    <col min="2" max="2" width="23.85546875" bestFit="1" customWidth="1"/>
    <col min="3" max="3" width="13.42578125" customWidth="1"/>
    <col min="4" max="4" width="9.42578125" customWidth="1"/>
    <col min="5" max="5" width="13.140625" bestFit="1" customWidth="1"/>
    <col min="6" max="9" width="9.42578125" customWidth="1"/>
    <col min="10" max="10" width="9.42578125" style="1" customWidth="1"/>
    <col min="11" max="11" width="3.85546875" style="1" customWidth="1"/>
    <col min="12" max="12" width="9.42578125" style="1" customWidth="1"/>
    <col min="13" max="13" width="4.28515625" style="1" customWidth="1"/>
    <col min="14" max="14" width="9.42578125" style="1" customWidth="1"/>
    <col min="15" max="15" width="9.42578125" customWidth="1"/>
  </cols>
  <sheetData>
    <row r="2" spans="2:15" ht="23.25" x14ac:dyDescent="0.35">
      <c r="B2" s="361" t="s">
        <v>149</v>
      </c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</row>
    <row r="3" spans="2:15" ht="9.75" customHeight="1" x14ac:dyDescent="0.25"/>
    <row r="4" spans="2:15" x14ac:dyDescent="0.25">
      <c r="C4" s="253">
        <v>2020</v>
      </c>
      <c r="D4" s="253">
        <v>2021</v>
      </c>
      <c r="E4" s="253">
        <v>2022</v>
      </c>
      <c r="F4" s="253">
        <v>2023</v>
      </c>
      <c r="G4" s="253">
        <v>2024</v>
      </c>
      <c r="H4" s="253">
        <v>2025</v>
      </c>
      <c r="I4" s="253">
        <v>2026</v>
      </c>
      <c r="J4" s="253">
        <v>2027</v>
      </c>
      <c r="K4" s="253" t="s">
        <v>108</v>
      </c>
      <c r="L4" s="253">
        <v>2029</v>
      </c>
      <c r="M4" s="253" t="s">
        <v>108</v>
      </c>
      <c r="N4" s="329">
        <v>2032</v>
      </c>
      <c r="O4" s="253" t="s">
        <v>107</v>
      </c>
    </row>
    <row r="5" spans="2:15" x14ac:dyDescent="0.25">
      <c r="B5" s="254" t="s">
        <v>159</v>
      </c>
      <c r="C5" s="151">
        <v>7164.069848287244</v>
      </c>
      <c r="D5" s="151">
        <v>7711.7759970270372</v>
      </c>
      <c r="E5" s="151">
        <v>6154.1108695677085</v>
      </c>
      <c r="F5" s="151">
        <v>6187.0091414034705</v>
      </c>
      <c r="G5" s="151">
        <v>3653.4021132552821</v>
      </c>
      <c r="H5" s="151">
        <v>1524.023755888179</v>
      </c>
      <c r="I5" s="151">
        <v>2499.6234072029447</v>
      </c>
      <c r="J5" s="151">
        <v>6356.4810392030568</v>
      </c>
      <c r="K5" s="151"/>
      <c r="L5" s="151">
        <v>9754.7582294697004</v>
      </c>
      <c r="M5" s="151"/>
      <c r="N5" s="151">
        <v>9754.7582294697004</v>
      </c>
      <c r="O5" s="151">
        <v>60760.012630774327</v>
      </c>
    </row>
    <row r="6" spans="2:15" x14ac:dyDescent="0.25">
      <c r="B6" s="256" t="s">
        <v>150</v>
      </c>
      <c r="C6" s="268">
        <v>0.11790764251188973</v>
      </c>
      <c r="D6" s="268">
        <v>0.12692189588389094</v>
      </c>
      <c r="E6" s="268">
        <v>0.10128554296005386</v>
      </c>
      <c r="F6" s="268">
        <v>0.10182698905941</v>
      </c>
      <c r="G6" s="268">
        <v>6.0128396211110581E-2</v>
      </c>
      <c r="H6" s="268">
        <v>2.5082676745795746E-2</v>
      </c>
      <c r="I6" s="268">
        <v>4.1139283864087134E-2</v>
      </c>
      <c r="J6" s="268">
        <v>0.10461619022086187</v>
      </c>
      <c r="K6" s="151"/>
      <c r="L6" s="268">
        <v>0.16054569127145005</v>
      </c>
      <c r="M6" s="151"/>
      <c r="N6" s="268">
        <v>0.16054569127145005</v>
      </c>
      <c r="O6" s="268">
        <v>1.0000000000000002</v>
      </c>
    </row>
    <row r="8" spans="2:15" x14ac:dyDescent="0.25">
      <c r="B8" s="1"/>
      <c r="C8" s="1"/>
    </row>
    <row r="9" spans="2:15" x14ac:dyDescent="0.25">
      <c r="B9" s="254" t="s">
        <v>151</v>
      </c>
      <c r="C9" s="270" t="s">
        <v>119</v>
      </c>
      <c r="D9" s="270" t="s">
        <v>120</v>
      </c>
      <c r="E9" s="274" t="s">
        <v>152</v>
      </c>
    </row>
    <row r="10" spans="2:15" x14ac:dyDescent="0.25">
      <c r="B10" s="256" t="s">
        <v>121</v>
      </c>
      <c r="C10" s="151" t="s">
        <v>124</v>
      </c>
      <c r="D10" s="151" t="s">
        <v>155</v>
      </c>
      <c r="E10" s="151" t="s">
        <v>153</v>
      </c>
    </row>
    <row r="11" spans="2:15" x14ac:dyDescent="0.25">
      <c r="B11" s="256" t="s">
        <v>122</v>
      </c>
      <c r="C11" s="268" t="s">
        <v>126</v>
      </c>
      <c r="D11" s="268" t="s">
        <v>125</v>
      </c>
      <c r="E11" s="151" t="s">
        <v>177</v>
      </c>
    </row>
    <row r="12" spans="2:15" x14ac:dyDescent="0.25">
      <c r="B12" s="256" t="s">
        <v>123</v>
      </c>
      <c r="C12" s="268" t="s">
        <v>127</v>
      </c>
      <c r="D12" s="268" t="s">
        <v>128</v>
      </c>
      <c r="E12" s="151" t="s">
        <v>153</v>
      </c>
    </row>
  </sheetData>
  <mergeCells count="1">
    <mergeCell ref="B2:O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O59"/>
  <sheetViews>
    <sheetView showGridLines="0" tabSelected="1" topLeftCell="A28" zoomScale="80" zoomScaleNormal="80" workbookViewId="0">
      <selection activeCell="N42" sqref="N42"/>
    </sheetView>
  </sheetViews>
  <sheetFormatPr baseColWidth="10" defaultColWidth="11.42578125" defaultRowHeight="15" x14ac:dyDescent="0.25"/>
  <cols>
    <col min="1" max="1" width="5.28515625" customWidth="1"/>
    <col min="2" max="2" width="48.7109375" bestFit="1" customWidth="1"/>
    <col min="3" max="8" width="12.85546875" customWidth="1"/>
    <col min="9" max="9" width="14.42578125" customWidth="1"/>
    <col min="10" max="10" width="14" customWidth="1"/>
  </cols>
  <sheetData>
    <row r="1" spans="2:15" s="1" customFormat="1" ht="23.25" x14ac:dyDescent="0.35">
      <c r="B1" s="361" t="s">
        <v>178</v>
      </c>
      <c r="C1" s="361" t="s">
        <v>160</v>
      </c>
      <c r="D1" s="361" t="s">
        <v>160</v>
      </c>
      <c r="E1" s="361" t="s">
        <v>160</v>
      </c>
      <c r="F1" s="361" t="s">
        <v>160</v>
      </c>
      <c r="G1" s="361" t="s">
        <v>160</v>
      </c>
      <c r="H1" s="361" t="s">
        <v>160</v>
      </c>
      <c r="I1" s="361" t="s">
        <v>160</v>
      </c>
      <c r="J1" s="361" t="s">
        <v>160</v>
      </c>
      <c r="L1" s="22"/>
      <c r="M1" s="22"/>
      <c r="N1" s="22"/>
      <c r="O1" s="22"/>
    </row>
    <row r="2" spans="2:15" s="1" customFormat="1" ht="10.5" customHeight="1" x14ac:dyDescent="0.35">
      <c r="B2" s="262"/>
      <c r="C2" s="262"/>
      <c r="D2" s="262"/>
      <c r="E2" s="262"/>
      <c r="F2" s="262"/>
      <c r="G2" s="262"/>
      <c r="H2" s="262"/>
      <c r="I2" s="262"/>
      <c r="J2" s="262"/>
    </row>
    <row r="3" spans="2:15" ht="15.75" customHeight="1" x14ac:dyDescent="0.25">
      <c r="C3" s="364" t="s">
        <v>131</v>
      </c>
      <c r="D3" s="364"/>
      <c r="E3" s="364"/>
      <c r="F3" s="364"/>
      <c r="G3" s="364"/>
      <c r="H3" s="365" t="s">
        <v>132</v>
      </c>
    </row>
    <row r="4" spans="2:15" x14ac:dyDescent="0.25">
      <c r="C4" s="275" t="s">
        <v>133</v>
      </c>
      <c r="D4" s="275" t="s">
        <v>134</v>
      </c>
      <c r="E4" s="275" t="s">
        <v>135</v>
      </c>
      <c r="F4" s="275" t="s">
        <v>110</v>
      </c>
      <c r="G4" s="275" t="s">
        <v>109</v>
      </c>
      <c r="H4" s="365"/>
      <c r="I4" s="275" t="s">
        <v>136</v>
      </c>
      <c r="J4" s="275" t="s">
        <v>107</v>
      </c>
    </row>
    <row r="5" spans="2:15" ht="15.75" x14ac:dyDescent="0.25">
      <c r="B5" s="257"/>
    </row>
    <row r="6" spans="2:15" s="1" customFormat="1" x14ac:dyDescent="0.25">
      <c r="B6" s="180" t="s">
        <v>137</v>
      </c>
      <c r="C6" s="271">
        <v>273.4160852879495</v>
      </c>
      <c r="D6" s="271">
        <v>102</v>
      </c>
      <c r="E6" s="271">
        <v>73.225696767800002</v>
      </c>
      <c r="F6" s="271">
        <v>28.967982513520599</v>
      </c>
      <c r="G6" s="271">
        <v>34.201712125058101</v>
      </c>
      <c r="H6" s="153"/>
      <c r="I6" s="153"/>
      <c r="J6" s="271">
        <v>511.81147669432823</v>
      </c>
    </row>
    <row r="7" spans="2:15" s="1" customFormat="1" ht="9.75" customHeight="1" x14ac:dyDescent="0.25">
      <c r="B7" s="257"/>
    </row>
    <row r="8" spans="2:15" x14ac:dyDescent="0.25">
      <c r="B8" s="180" t="s">
        <v>138</v>
      </c>
      <c r="C8" s="153">
        <v>14422.850176575321</v>
      </c>
      <c r="D8" s="153">
        <v>13297.217851806461</v>
      </c>
      <c r="E8" s="153">
        <v>4208.6869944985856</v>
      </c>
      <c r="F8" s="153">
        <v>1829.0516454324913</v>
      </c>
      <c r="G8" s="153">
        <v>2898.2091783738938</v>
      </c>
      <c r="H8" s="153">
        <v>2628.585215076389</v>
      </c>
      <c r="I8" s="153">
        <v>-391.84150034065999</v>
      </c>
      <c r="J8" s="153">
        <v>38892.759561422485</v>
      </c>
    </row>
    <row r="9" spans="2:15" x14ac:dyDescent="0.25">
      <c r="B9" s="273" t="s">
        <v>139</v>
      </c>
      <c r="C9" s="151">
        <v>-241.91745509999998</v>
      </c>
      <c r="D9" s="151">
        <v>0</v>
      </c>
      <c r="E9" s="151">
        <v>-44.796808972701001</v>
      </c>
      <c r="F9" s="151">
        <v>0</v>
      </c>
      <c r="G9" s="151">
        <v>0</v>
      </c>
      <c r="H9" s="151">
        <v>-105.12723626795901</v>
      </c>
      <c r="I9" s="151">
        <v>391.84150034065999</v>
      </c>
      <c r="J9" s="151">
        <v>0</v>
      </c>
    </row>
    <row r="10" spans="2:15" x14ac:dyDescent="0.25">
      <c r="B10" s="180" t="s">
        <v>140</v>
      </c>
      <c r="C10" s="153">
        <v>14180.932721475321</v>
      </c>
      <c r="D10" s="153">
        <v>13297.217851806461</v>
      </c>
      <c r="E10" s="153">
        <v>4163.8901855258846</v>
      </c>
      <c r="F10" s="153">
        <v>1829.0516454324913</v>
      </c>
      <c r="G10" s="153">
        <v>2898.2091783738938</v>
      </c>
      <c r="H10" s="153">
        <v>2523.4579788084302</v>
      </c>
      <c r="I10" s="153">
        <v>0</v>
      </c>
      <c r="J10" s="153">
        <v>38892.759561422485</v>
      </c>
    </row>
    <row r="11" spans="2:15" x14ac:dyDescent="0.25">
      <c r="B11" s="273" t="s">
        <v>8</v>
      </c>
      <c r="C11" s="151">
        <v>2299.0283027623354</v>
      </c>
      <c r="D11" s="151">
        <v>626.53157933909881</v>
      </c>
      <c r="E11" s="151">
        <v>700.58316861947117</v>
      </c>
      <c r="F11" s="151">
        <v>91.690081412408972</v>
      </c>
      <c r="G11" s="151">
        <v>243.66834831803507</v>
      </c>
      <c r="H11" s="151">
        <v>-27.585090262570738</v>
      </c>
      <c r="I11" s="151">
        <v>0</v>
      </c>
      <c r="J11" s="151">
        <v>3933.9163901887787</v>
      </c>
    </row>
    <row r="12" spans="2:15" x14ac:dyDescent="0.25">
      <c r="B12" s="180" t="s">
        <v>3</v>
      </c>
      <c r="C12" s="153">
        <v>3037.4743624740354</v>
      </c>
      <c r="D12" s="153">
        <v>1592.2274246442189</v>
      </c>
      <c r="E12" s="153">
        <v>1060.7387373213196</v>
      </c>
      <c r="F12" s="153">
        <v>257.88631301641846</v>
      </c>
      <c r="G12" s="153">
        <v>511.07300573817901</v>
      </c>
      <c r="H12" s="153">
        <v>177.99965325656026</v>
      </c>
      <c r="I12" s="153">
        <v>0</v>
      </c>
      <c r="J12" s="153">
        <v>6637.3994964507319</v>
      </c>
    </row>
    <row r="13" spans="2:15" s="1" customFormat="1" x14ac:dyDescent="0.25">
      <c r="B13" s="261" t="s">
        <v>114</v>
      </c>
      <c r="C13" s="263">
        <v>0.21419425803171219</v>
      </c>
      <c r="D13" s="263">
        <v>0.11974139571067573</v>
      </c>
      <c r="E13" s="263">
        <v>0.25474704904768092</v>
      </c>
      <c r="F13" s="263">
        <v>0.14099454964019867</v>
      </c>
      <c r="G13" s="263">
        <v>0.17634096584599465</v>
      </c>
      <c r="H13" s="263">
        <v>7.0537989834334874E-2</v>
      </c>
      <c r="I13" s="263"/>
      <c r="J13" s="263">
        <v>0.17065900109166673</v>
      </c>
    </row>
    <row r="14" spans="2:15" x14ac:dyDescent="0.25">
      <c r="B14" s="273" t="s">
        <v>27</v>
      </c>
      <c r="C14" s="151">
        <v>11.450398939999868</v>
      </c>
      <c r="D14" s="151">
        <v>282.35720791990008</v>
      </c>
      <c r="E14" s="151">
        <v>9.7959995481579991</v>
      </c>
      <c r="F14" s="151">
        <v>0.38148239296244996</v>
      </c>
      <c r="G14" s="151">
        <v>15.303238049657999</v>
      </c>
      <c r="H14" s="151">
        <v>13.270447150489002</v>
      </c>
      <c r="I14" s="151">
        <v>0</v>
      </c>
      <c r="J14" s="151">
        <v>332.55877400116736</v>
      </c>
    </row>
    <row r="15" spans="2:15" x14ac:dyDescent="0.25">
      <c r="B15" s="273" t="s">
        <v>31</v>
      </c>
      <c r="C15" s="151">
        <v>726.99565892000044</v>
      </c>
      <c r="D15" s="151">
        <v>683.33863738521995</v>
      </c>
      <c r="E15" s="151">
        <v>350.35956915369036</v>
      </c>
      <c r="F15" s="151">
        <v>165.81474921104703</v>
      </c>
      <c r="G15" s="151">
        <v>252.10141937048593</v>
      </c>
      <c r="H15" s="151">
        <v>192.31429822034204</v>
      </c>
      <c r="I15" s="151">
        <v>0</v>
      </c>
      <c r="J15" s="151">
        <v>2370.9243322607858</v>
      </c>
    </row>
    <row r="16" spans="2:15" x14ac:dyDescent="0.25">
      <c r="B16" s="273" t="s">
        <v>141</v>
      </c>
      <c r="C16" s="151">
        <v>2979.8078533800003</v>
      </c>
      <c r="D16" s="151">
        <v>22.488007848056</v>
      </c>
      <c r="E16" s="151">
        <v>254.40011031588799</v>
      </c>
      <c r="F16" s="151">
        <v>18.426832727485998</v>
      </c>
      <c r="G16" s="151">
        <v>6.6604938031869994</v>
      </c>
      <c r="H16" s="151">
        <v>25.594107232932998</v>
      </c>
      <c r="I16" s="151">
        <v>0</v>
      </c>
      <c r="J16" s="151">
        <v>3307.3774053075499</v>
      </c>
    </row>
    <row r="17" spans="2:10" x14ac:dyDescent="0.25">
      <c r="B17" s="273" t="s">
        <v>142</v>
      </c>
      <c r="C17" s="151">
        <v>1996.3510288999998</v>
      </c>
      <c r="D17" s="151">
        <v>178.61419464145101</v>
      </c>
      <c r="E17" s="151">
        <v>533.86905860674801</v>
      </c>
      <c r="F17" s="151">
        <v>38.803013720374004</v>
      </c>
      <c r="G17" s="151">
        <v>38.063231923675502</v>
      </c>
      <c r="H17" s="151">
        <v>40.007151247514003</v>
      </c>
      <c r="I17" s="151">
        <v>0</v>
      </c>
      <c r="J17" s="151">
        <v>2825.7076790397623</v>
      </c>
    </row>
    <row r="18" spans="2:10" x14ac:dyDescent="0.25">
      <c r="B18" s="273" t="s">
        <v>143</v>
      </c>
      <c r="C18" s="151">
        <v>23.1558462098616</v>
      </c>
      <c r="D18" s="151">
        <v>0</v>
      </c>
      <c r="E18" s="151">
        <v>0</v>
      </c>
      <c r="F18" s="151">
        <v>0</v>
      </c>
      <c r="G18" s="151">
        <v>0</v>
      </c>
      <c r="H18" s="151">
        <v>0</v>
      </c>
      <c r="I18" s="151">
        <v>0</v>
      </c>
      <c r="J18" s="151">
        <v>23.1558462098616</v>
      </c>
    </row>
    <row r="19" spans="2:10" x14ac:dyDescent="0.25">
      <c r="B19" s="273" t="s">
        <v>75</v>
      </c>
      <c r="C19" s="151">
        <v>3305.6404734246971</v>
      </c>
      <c r="D19" s="151">
        <v>470.40539254570371</v>
      </c>
      <c r="E19" s="151">
        <v>421.11422037343709</v>
      </c>
      <c r="F19" s="151">
        <v>71.313900419520976</v>
      </c>
      <c r="G19" s="151">
        <v>212.26561019754658</v>
      </c>
      <c r="H19" s="151">
        <v>-41.998135567681601</v>
      </c>
      <c r="I19" s="151">
        <v>0</v>
      </c>
      <c r="J19" s="151">
        <v>4438.7414613932242</v>
      </c>
    </row>
    <row r="20" spans="2:10" ht="15.75" x14ac:dyDescent="0.25">
      <c r="B20" s="258"/>
    </row>
    <row r="21" spans="2:10" x14ac:dyDescent="0.25">
      <c r="B21" s="180" t="s">
        <v>51</v>
      </c>
      <c r="C21" s="153">
        <v>81980.995565985315</v>
      </c>
      <c r="D21" s="153">
        <v>123166.00347201103</v>
      </c>
      <c r="E21" s="153">
        <v>54194.383916058097</v>
      </c>
      <c r="F21" s="153">
        <v>9646.8225067032126</v>
      </c>
      <c r="G21" s="153">
        <v>18583.777066589904</v>
      </c>
      <c r="H21" s="153">
        <v>14971.895904940367</v>
      </c>
      <c r="I21" s="153">
        <v>-14236.52155085081</v>
      </c>
      <c r="J21" s="153">
        <v>288307.35688143712</v>
      </c>
    </row>
    <row r="22" spans="2:10" x14ac:dyDescent="0.25">
      <c r="B22" s="273" t="s">
        <v>144</v>
      </c>
      <c r="C22" s="151">
        <v>7290.5147776599888</v>
      </c>
      <c r="D22" s="151">
        <v>693.87437026049997</v>
      </c>
      <c r="E22" s="151">
        <v>0</v>
      </c>
      <c r="F22" s="151">
        <v>408.29991640351199</v>
      </c>
      <c r="G22" s="151">
        <v>0</v>
      </c>
      <c r="H22" s="151">
        <v>0</v>
      </c>
      <c r="I22" s="151">
        <v>0</v>
      </c>
      <c r="J22" s="151">
        <v>8392.6890643240004</v>
      </c>
    </row>
    <row r="23" spans="2:10" x14ac:dyDescent="0.25">
      <c r="B23" s="273" t="s">
        <v>50</v>
      </c>
      <c r="C23" s="151">
        <v>43045.214858322819</v>
      </c>
      <c r="D23" s="151">
        <v>43333.135354652128</v>
      </c>
      <c r="E23" s="151">
        <v>20605.654551630527</v>
      </c>
      <c r="F23" s="151">
        <v>1528.5367476065919</v>
      </c>
      <c r="G23" s="151">
        <v>6765.6742278955635</v>
      </c>
      <c r="H23" s="151">
        <v>4422.8635149022866</v>
      </c>
      <c r="I23" s="151">
        <v>-6026.6283509423829</v>
      </c>
      <c r="J23" s="151">
        <v>113674.45090406753</v>
      </c>
    </row>
    <row r="24" spans="2:10" x14ac:dyDescent="0.25">
      <c r="B24" s="273" t="s">
        <v>145</v>
      </c>
      <c r="C24" s="151">
        <v>844.25431975079607</v>
      </c>
      <c r="D24" s="151">
        <v>341.73269418773407</v>
      </c>
      <c r="E24" s="151">
        <v>118.72023889719597</v>
      </c>
      <c r="F24" s="151">
        <v>47.818393411415002</v>
      </c>
      <c r="G24" s="151">
        <v>41.978451033066989</v>
      </c>
      <c r="H24" s="151">
        <v>100.47201873193799</v>
      </c>
      <c r="I24" s="151">
        <v>0</v>
      </c>
      <c r="J24" s="151">
        <v>1494.9761160121459</v>
      </c>
    </row>
    <row r="25" spans="2:10" ht="6.75" customHeight="1" x14ac:dyDescent="0.25">
      <c r="B25" s="259"/>
    </row>
    <row r="26" spans="2:10" x14ac:dyDescent="0.25">
      <c r="B26" s="123" t="s">
        <v>146</v>
      </c>
    </row>
    <row r="28" spans="2:10" x14ac:dyDescent="0.25">
      <c r="C28" s="15"/>
      <c r="D28" s="15"/>
      <c r="E28" s="15"/>
      <c r="F28" s="15"/>
      <c r="G28" s="15"/>
      <c r="H28" s="15"/>
      <c r="I28" s="15"/>
      <c r="J28" s="15"/>
    </row>
    <row r="29" spans="2:10" x14ac:dyDescent="0.25">
      <c r="C29" s="19"/>
      <c r="D29" s="19"/>
      <c r="E29" s="19"/>
      <c r="F29" s="19"/>
      <c r="G29" s="19"/>
      <c r="H29" s="19"/>
      <c r="J29" s="19"/>
    </row>
    <row r="30" spans="2:10" s="1" customFormat="1" x14ac:dyDescent="0.25">
      <c r="C30" s="19"/>
      <c r="D30" s="19"/>
      <c r="E30" s="19"/>
      <c r="F30" s="19"/>
      <c r="G30" s="19"/>
      <c r="H30" s="19"/>
      <c r="I30" s="19"/>
      <c r="J30" s="19"/>
    </row>
    <row r="32" spans="2:10" ht="23.25" x14ac:dyDescent="0.35">
      <c r="B32" s="361" t="s">
        <v>179</v>
      </c>
      <c r="C32" s="361"/>
      <c r="D32" s="361"/>
      <c r="E32" s="361"/>
      <c r="F32" s="361"/>
      <c r="G32" s="361"/>
      <c r="H32" s="361"/>
      <c r="I32" s="361"/>
      <c r="J32" s="361"/>
    </row>
    <row r="33" spans="2:10" ht="23.25" x14ac:dyDescent="0.35">
      <c r="B33" s="262"/>
      <c r="C33" s="262"/>
      <c r="D33" s="262"/>
      <c r="E33" s="262"/>
      <c r="F33" s="262"/>
      <c r="G33" s="262"/>
      <c r="H33" s="262"/>
      <c r="I33" s="262"/>
      <c r="J33" s="262"/>
    </row>
    <row r="34" spans="2:10" ht="15.6" customHeight="1" x14ac:dyDescent="0.25">
      <c r="B34" s="1"/>
      <c r="C34" s="364" t="s">
        <v>131</v>
      </c>
      <c r="D34" s="364"/>
      <c r="E34" s="364"/>
      <c r="F34" s="364"/>
      <c r="G34" s="364"/>
      <c r="H34" s="365" t="s">
        <v>132</v>
      </c>
      <c r="I34" s="1"/>
      <c r="J34" s="1"/>
    </row>
    <row r="35" spans="2:10" ht="14.45" customHeight="1" x14ac:dyDescent="0.25">
      <c r="B35" s="1"/>
      <c r="C35" s="275" t="s">
        <v>133</v>
      </c>
      <c r="D35" s="275" t="s">
        <v>134</v>
      </c>
      <c r="E35" s="275" t="s">
        <v>135</v>
      </c>
      <c r="F35" s="275" t="s">
        <v>110</v>
      </c>
      <c r="G35" s="275" t="s">
        <v>109</v>
      </c>
      <c r="H35" s="365"/>
      <c r="I35" s="275" t="s">
        <v>136</v>
      </c>
      <c r="J35" s="275" t="s">
        <v>107</v>
      </c>
    </row>
    <row r="36" spans="2:10" ht="15.6" customHeight="1" x14ac:dyDescent="0.25">
      <c r="B36" s="257"/>
      <c r="C36" s="1"/>
      <c r="D36" s="1"/>
      <c r="E36" s="1"/>
      <c r="F36" s="1"/>
      <c r="G36" s="1"/>
      <c r="H36" s="1"/>
      <c r="I36" s="1"/>
      <c r="J36" s="1"/>
    </row>
    <row r="37" spans="2:10" ht="14.45" customHeight="1" x14ac:dyDescent="0.25">
      <c r="B37" s="180" t="s">
        <v>137</v>
      </c>
      <c r="C37" s="271">
        <v>268.32091588261898</v>
      </c>
      <c r="D37" s="271">
        <v>98.173718640000004</v>
      </c>
      <c r="E37" s="271">
        <v>80.870353627699998</v>
      </c>
      <c r="F37" s="271">
        <v>28.212873870000003</v>
      </c>
      <c r="G37" s="271">
        <v>35.303684950000005</v>
      </c>
      <c r="H37" s="153"/>
      <c r="I37" s="153"/>
      <c r="J37" s="271">
        <v>510.88154697031899</v>
      </c>
    </row>
    <row r="38" spans="2:10" ht="15.6" customHeight="1" x14ac:dyDescent="0.25">
      <c r="B38" s="257"/>
      <c r="C38" s="1"/>
      <c r="D38" s="1"/>
      <c r="E38" s="1"/>
      <c r="F38" s="1"/>
      <c r="G38" s="1"/>
      <c r="H38" s="1"/>
      <c r="I38" s="1"/>
      <c r="J38" s="1"/>
    </row>
    <row r="39" spans="2:10" ht="14.45" customHeight="1" x14ac:dyDescent="0.25">
      <c r="B39" s="180" t="s">
        <v>138</v>
      </c>
      <c r="C39" s="153">
        <v>13577.728401765375</v>
      </c>
      <c r="D39" s="153">
        <v>12079.824467815777</v>
      </c>
      <c r="E39" s="153">
        <v>4745.5678317032434</v>
      </c>
      <c r="F39" s="153">
        <v>1455.919212044073</v>
      </c>
      <c r="G39" s="153">
        <v>2908.1287021266976</v>
      </c>
      <c r="H39" s="153">
        <v>2553.4627557010913</v>
      </c>
      <c r="I39" s="153">
        <v>-399.14324971730997</v>
      </c>
      <c r="J39" s="153">
        <v>36921.488121438946</v>
      </c>
    </row>
    <row r="40" spans="2:10" ht="14.45" customHeight="1" x14ac:dyDescent="0.25">
      <c r="B40" s="273" t="s">
        <v>139</v>
      </c>
      <c r="C40" s="151">
        <v>-236.11524138999999</v>
      </c>
      <c r="D40" s="151">
        <v>0</v>
      </c>
      <c r="E40" s="151">
        <v>-40.235086422800002</v>
      </c>
      <c r="F40" s="151">
        <v>0</v>
      </c>
      <c r="G40" s="151">
        <v>0</v>
      </c>
      <c r="H40" s="151">
        <v>-122.79292190451</v>
      </c>
      <c r="I40" s="151">
        <v>399.14324971730997</v>
      </c>
      <c r="J40" s="151">
        <v>0</v>
      </c>
    </row>
    <row r="41" spans="2:10" x14ac:dyDescent="0.25">
      <c r="B41" s="180" t="s">
        <v>140</v>
      </c>
      <c r="C41" s="153">
        <v>13341.613160375375</v>
      </c>
      <c r="D41" s="153">
        <v>12079.824467815777</v>
      </c>
      <c r="E41" s="153">
        <v>4705.3327452804433</v>
      </c>
      <c r="F41" s="153">
        <v>1455.919212044073</v>
      </c>
      <c r="G41" s="153">
        <v>2908.1287021266976</v>
      </c>
      <c r="H41" s="153">
        <v>2430.6698337965813</v>
      </c>
      <c r="I41" s="153">
        <v>0</v>
      </c>
      <c r="J41" s="153">
        <v>36921.488121438953</v>
      </c>
    </row>
    <row r="42" spans="2:10" x14ac:dyDescent="0.25">
      <c r="B42" s="273" t="s">
        <v>8</v>
      </c>
      <c r="C42" s="151">
        <v>2053.338277365378</v>
      </c>
      <c r="D42" s="151">
        <v>604.13237756798037</v>
      </c>
      <c r="E42" s="151">
        <v>833.04854493809717</v>
      </c>
      <c r="F42" s="151">
        <v>127.32610305644003</v>
      </c>
      <c r="G42" s="151">
        <v>261.09314185926297</v>
      </c>
      <c r="H42" s="151">
        <v>16.74343967799404</v>
      </c>
      <c r="I42" s="151">
        <v>0</v>
      </c>
      <c r="J42" s="151">
        <v>3895.681884465153</v>
      </c>
    </row>
    <row r="43" spans="2:10" x14ac:dyDescent="0.25">
      <c r="B43" s="180" t="s">
        <v>3</v>
      </c>
      <c r="C43" s="153">
        <v>2750.2785240335015</v>
      </c>
      <c r="D43" s="153">
        <v>1305.2709124772414</v>
      </c>
      <c r="E43" s="153">
        <v>1202.8426689018684</v>
      </c>
      <c r="F43" s="153">
        <v>255.92503823653362</v>
      </c>
      <c r="G43" s="153">
        <v>530.37186257404448</v>
      </c>
      <c r="H43" s="153">
        <v>227.234560239785</v>
      </c>
      <c r="I43" s="153">
        <v>0</v>
      </c>
      <c r="J43" s="153">
        <v>6271.923566462975</v>
      </c>
    </row>
    <row r="44" spans="2:10" x14ac:dyDescent="0.25">
      <c r="B44" s="261" t="s">
        <v>114</v>
      </c>
      <c r="C44" s="263">
        <v>0.20614287724979433</v>
      </c>
      <c r="D44" s="263">
        <v>0.10805379796327909</v>
      </c>
      <c r="E44" s="263">
        <v>0.25563392304366722</v>
      </c>
      <c r="F44" s="263">
        <v>0.17578244460228085</v>
      </c>
      <c r="G44" s="263">
        <v>0.18237565008253817</v>
      </c>
      <c r="H44" s="263">
        <v>9.3486395017646759E-2</v>
      </c>
      <c r="I44" s="263"/>
      <c r="J44" s="263">
        <v>0.16987190618736461</v>
      </c>
    </row>
    <row r="45" spans="2:10" x14ac:dyDescent="0.25">
      <c r="B45" s="273" t="s">
        <v>27</v>
      </c>
      <c r="C45" s="151">
        <v>13.587984919999988</v>
      </c>
      <c r="D45" s="151">
        <v>143.84130444081899</v>
      </c>
      <c r="E45" s="151">
        <v>9.7461950115779992</v>
      </c>
      <c r="F45" s="151">
        <v>1.2467493013000128</v>
      </c>
      <c r="G45" s="151">
        <v>20.507342636120999</v>
      </c>
      <c r="H45" s="151">
        <v>25.057657136488</v>
      </c>
      <c r="I45" s="151">
        <v>0</v>
      </c>
      <c r="J45" s="151">
        <v>213.98723344630599</v>
      </c>
    </row>
    <row r="46" spans="2:10" x14ac:dyDescent="0.25">
      <c r="B46" s="273" t="s">
        <v>31</v>
      </c>
      <c r="C46" s="151">
        <v>683.35203328657622</v>
      </c>
      <c r="D46" s="151">
        <v>557.29723046844197</v>
      </c>
      <c r="E46" s="151">
        <v>360.04792895219299</v>
      </c>
      <c r="F46" s="151">
        <v>127.35218587879355</v>
      </c>
      <c r="G46" s="151">
        <v>248.77137807866046</v>
      </c>
      <c r="H46" s="151">
        <v>185.43369188685003</v>
      </c>
      <c r="I46" s="151">
        <v>0</v>
      </c>
      <c r="J46" s="151">
        <v>2162.254448551515</v>
      </c>
    </row>
    <row r="47" spans="2:10" x14ac:dyDescent="0.25">
      <c r="B47" s="273" t="s">
        <v>141</v>
      </c>
      <c r="C47" s="151">
        <v>499.59394148000001</v>
      </c>
      <c r="D47" s="151">
        <v>18.439524000000002</v>
      </c>
      <c r="E47" s="151">
        <v>-6.228586</v>
      </c>
      <c r="F47" s="151">
        <v>-18.799345000000002</v>
      </c>
      <c r="G47" s="151">
        <v>3.1867579999999998</v>
      </c>
      <c r="H47" s="151">
        <v>5.32666152</v>
      </c>
      <c r="I47" s="151">
        <v>0</v>
      </c>
      <c r="J47" s="151">
        <v>501.51895400000001</v>
      </c>
    </row>
    <row r="48" spans="2:10" x14ac:dyDescent="0.25">
      <c r="B48" s="273" t="s">
        <v>142</v>
      </c>
      <c r="C48" s="151">
        <v>1119.99379146</v>
      </c>
      <c r="D48" s="151">
        <v>161.20129700000001</v>
      </c>
      <c r="E48" s="151">
        <v>112.812933</v>
      </c>
      <c r="F48" s="151">
        <v>40.656297000000002</v>
      </c>
      <c r="G48" s="151">
        <v>45.374358999999998</v>
      </c>
      <c r="H48" s="151">
        <v>11.103026539999998</v>
      </c>
      <c r="I48" s="151">
        <v>0</v>
      </c>
      <c r="J48" s="151">
        <v>1491.1417039999999</v>
      </c>
    </row>
    <row r="49" spans="2:10" x14ac:dyDescent="0.25">
      <c r="B49" s="273" t="s">
        <v>143</v>
      </c>
      <c r="C49" s="151">
        <v>39.083640123740004</v>
      </c>
      <c r="D49" s="151">
        <v>0</v>
      </c>
      <c r="E49" s="151">
        <v>0</v>
      </c>
      <c r="F49" s="151">
        <v>0</v>
      </c>
      <c r="G49" s="151">
        <v>0</v>
      </c>
      <c r="H49" s="151">
        <v>0</v>
      </c>
      <c r="I49" s="151">
        <v>0</v>
      </c>
      <c r="J49" s="151">
        <v>39.083640123740004</v>
      </c>
    </row>
    <row r="50" spans="2:10" x14ac:dyDescent="0.25">
      <c r="B50" s="273" t="s">
        <v>75</v>
      </c>
      <c r="C50" s="151">
        <v>1472.021475725513</v>
      </c>
      <c r="D50" s="151">
        <v>461.37060525768027</v>
      </c>
      <c r="E50" s="151">
        <v>714.00649983901519</v>
      </c>
      <c r="F50" s="151">
        <v>67.870461636546295</v>
      </c>
      <c r="G50" s="151">
        <v>218.90554027257795</v>
      </c>
      <c r="H50" s="151">
        <v>10.967073555900274</v>
      </c>
      <c r="I50" s="151">
        <v>0</v>
      </c>
      <c r="J50" s="151">
        <v>2945.1416562872328</v>
      </c>
    </row>
    <row r="51" spans="2:10" ht="15.75" x14ac:dyDescent="0.25">
      <c r="B51" s="258"/>
      <c r="C51" s="1"/>
      <c r="D51" s="1"/>
      <c r="E51" s="1"/>
      <c r="F51" s="1"/>
      <c r="G51" s="1"/>
      <c r="H51" s="1"/>
      <c r="I51" s="1"/>
      <c r="J51" s="1"/>
    </row>
    <row r="52" spans="2:10" x14ac:dyDescent="0.25">
      <c r="B52" s="180" t="s">
        <v>51</v>
      </c>
      <c r="C52" s="153">
        <v>70248.730516000011</v>
      </c>
      <c r="D52" s="153">
        <v>92962.798060000001</v>
      </c>
      <c r="E52" s="153">
        <v>44767.323792999996</v>
      </c>
      <c r="F52" s="153">
        <v>7944.2122669999999</v>
      </c>
      <c r="G52" s="153">
        <v>14835.363552999999</v>
      </c>
      <c r="H52" s="153">
        <v>13066.562759999999</v>
      </c>
      <c r="I52" s="153">
        <v>-6842.6003110000001</v>
      </c>
      <c r="J52" s="153">
        <v>236982.39063800001</v>
      </c>
    </row>
    <row r="53" spans="2:10" x14ac:dyDescent="0.25">
      <c r="B53" s="273" t="s">
        <v>156</v>
      </c>
      <c r="C53" s="151">
        <v>6182.7999439999994</v>
      </c>
      <c r="D53" s="151">
        <v>470.03852899999998</v>
      </c>
      <c r="E53" s="151">
        <v>0</v>
      </c>
      <c r="F53" s="151">
        <v>286.90508699999998</v>
      </c>
      <c r="G53" s="151">
        <v>0</v>
      </c>
      <c r="H53" s="151">
        <v>0</v>
      </c>
      <c r="I53" s="151">
        <v>0</v>
      </c>
      <c r="J53" s="151">
        <v>6939.7435599999999</v>
      </c>
    </row>
    <row r="54" spans="2:10" x14ac:dyDescent="0.25">
      <c r="B54" s="273" t="s">
        <v>50</v>
      </c>
      <c r="C54" s="151">
        <v>47472.639496999996</v>
      </c>
      <c r="D54" s="151">
        <v>31834.614271999999</v>
      </c>
      <c r="E54" s="151">
        <v>17412.065798</v>
      </c>
      <c r="F54" s="151">
        <v>1745.308231</v>
      </c>
      <c r="G54" s="151">
        <v>5785.7408039999991</v>
      </c>
      <c r="H54" s="151">
        <v>4174.3069630000009</v>
      </c>
      <c r="I54" s="151">
        <v>-11704.787827</v>
      </c>
      <c r="J54" s="151">
        <v>96719.887738000005</v>
      </c>
    </row>
    <row r="55" spans="2:10" x14ac:dyDescent="0.25">
      <c r="B55" s="273" t="s">
        <v>145</v>
      </c>
      <c r="C55" s="151">
        <v>703.28949065000882</v>
      </c>
      <c r="D55" s="151">
        <v>764.04146350171266</v>
      </c>
      <c r="E55" s="151">
        <v>277.34815525552398</v>
      </c>
      <c r="F55" s="151">
        <v>120.60502953534801</v>
      </c>
      <c r="G55" s="151">
        <v>174.14459140045406</v>
      </c>
      <c r="H55" s="151">
        <v>66.453617226043306</v>
      </c>
      <c r="I55" s="151">
        <v>0</v>
      </c>
      <c r="J55" s="151">
        <v>2105.8823475690906</v>
      </c>
    </row>
    <row r="56" spans="2:10" x14ac:dyDescent="0.25">
      <c r="B56" s="259"/>
      <c r="C56" s="1"/>
      <c r="D56" s="1"/>
      <c r="E56" s="1"/>
      <c r="F56" s="1"/>
      <c r="G56" s="1"/>
      <c r="H56" s="1"/>
      <c r="I56" s="1"/>
      <c r="J56" s="1"/>
    </row>
    <row r="57" spans="2:10" x14ac:dyDescent="0.25">
      <c r="B57" s="123" t="s">
        <v>146</v>
      </c>
      <c r="C57" s="1"/>
      <c r="D57" s="1"/>
      <c r="E57" s="1"/>
      <c r="F57" s="1"/>
      <c r="G57" s="1"/>
      <c r="H57" s="1"/>
      <c r="I57" s="1"/>
      <c r="J57" s="1"/>
    </row>
    <row r="59" spans="2:10" x14ac:dyDescent="0.25">
      <c r="C59" s="1"/>
      <c r="D59" s="1"/>
      <c r="E59" s="1"/>
      <c r="F59" s="1"/>
      <c r="G59" s="1"/>
      <c r="H59" s="1"/>
      <c r="I59" s="1"/>
      <c r="J59" s="1"/>
    </row>
  </sheetData>
  <mergeCells count="6">
    <mergeCell ref="B1:J1"/>
    <mergeCell ref="C3:G3"/>
    <mergeCell ref="H3:H4"/>
    <mergeCell ref="B32:J32"/>
    <mergeCell ref="C34:G34"/>
    <mergeCell ref="H34:H3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showGridLines="0" zoomScaleNormal="100" zoomScalePageLayoutView="120" workbookViewId="0">
      <selection activeCell="J17" sqref="J17"/>
    </sheetView>
  </sheetViews>
  <sheetFormatPr baseColWidth="10" defaultColWidth="11.42578125" defaultRowHeight="15" x14ac:dyDescent="0.25"/>
  <cols>
    <col min="1" max="1" width="8.85546875" customWidth="1"/>
    <col min="2" max="2" width="1.28515625" customWidth="1"/>
    <col min="3" max="3" width="6.7109375" customWidth="1"/>
    <col min="4" max="4" width="29.5703125" customWidth="1"/>
    <col min="5" max="5" width="12.5703125" customWidth="1"/>
    <col min="6" max="6" width="12.42578125" customWidth="1"/>
    <col min="7" max="7" width="1.85546875" hidden="1" customWidth="1"/>
    <col min="8" max="8" width="13.85546875" customWidth="1"/>
  </cols>
  <sheetData>
    <row r="1" spans="2:9" s="1" customFormat="1" x14ac:dyDescent="0.25"/>
    <row r="2" spans="2:9" ht="27" customHeight="1" x14ac:dyDescent="0.25">
      <c r="B2" s="341" t="s">
        <v>97</v>
      </c>
      <c r="C2" s="341"/>
      <c r="D2" s="341"/>
      <c r="E2" s="341"/>
      <c r="F2" s="341"/>
      <c r="G2" s="341"/>
      <c r="H2" s="341"/>
      <c r="I2" s="43"/>
    </row>
    <row r="3" spans="2:9" ht="6" customHeight="1" x14ac:dyDescent="0.25">
      <c r="B3" s="44"/>
      <c r="C3" s="44"/>
      <c r="D3" s="44"/>
      <c r="E3" s="45"/>
      <c r="F3" s="45"/>
      <c r="G3" s="45"/>
      <c r="H3" s="45"/>
      <c r="I3" s="44"/>
    </row>
    <row r="4" spans="2:9" ht="23.1" customHeight="1" x14ac:dyDescent="0.25">
      <c r="B4" s="247"/>
      <c r="C4" s="248"/>
      <c r="D4" s="248"/>
      <c r="E4" s="276" t="s">
        <v>168</v>
      </c>
      <c r="F4" s="276" t="s">
        <v>169</v>
      </c>
      <c r="G4" s="232"/>
      <c r="H4" s="233" t="s">
        <v>2</v>
      </c>
      <c r="I4" s="44"/>
    </row>
    <row r="5" spans="2:9" ht="18.95" customHeight="1" x14ac:dyDescent="0.25">
      <c r="B5" s="178"/>
      <c r="C5" s="182" t="s">
        <v>5</v>
      </c>
      <c r="D5" s="182"/>
      <c r="E5" s="128"/>
      <c r="F5" s="317"/>
      <c r="G5" s="48"/>
      <c r="H5" s="154"/>
      <c r="I5" s="44"/>
    </row>
    <row r="6" spans="2:9" ht="18.95" customHeight="1" x14ac:dyDescent="0.25">
      <c r="B6" s="178"/>
      <c r="C6" s="343" t="s">
        <v>0</v>
      </c>
      <c r="D6" s="343"/>
      <c r="E6" s="50">
        <v>255.06955381638107</v>
      </c>
      <c r="F6" s="318">
        <v>254.56219476650548</v>
      </c>
      <c r="G6" s="46"/>
      <c r="H6" s="155">
        <v>0.19930651931288068</v>
      </c>
      <c r="I6" s="44"/>
    </row>
    <row r="7" spans="2:9" ht="18.95" customHeight="1" x14ac:dyDescent="0.25">
      <c r="B7" s="178"/>
      <c r="C7" s="343" t="s">
        <v>4</v>
      </c>
      <c r="D7" s="343"/>
      <c r="E7" s="50">
        <v>99.819595470345021</v>
      </c>
      <c r="F7" s="318">
        <v>105.96434274849724</v>
      </c>
      <c r="G7" s="46"/>
      <c r="H7" s="155">
        <v>-5.7988820755832666</v>
      </c>
      <c r="I7" s="44"/>
    </row>
    <row r="8" spans="2:9" ht="21" customHeight="1" x14ac:dyDescent="0.25">
      <c r="B8" s="178"/>
      <c r="C8" s="183" t="s">
        <v>10</v>
      </c>
      <c r="D8" s="184"/>
      <c r="E8" s="131">
        <v>354.88914928672597</v>
      </c>
      <c r="F8" s="319">
        <v>360.5265375150027</v>
      </c>
      <c r="G8" s="46"/>
      <c r="H8" s="155">
        <v>-1.5636541673557547</v>
      </c>
      <c r="I8" s="44"/>
    </row>
    <row r="9" spans="2:9" ht="18.95" customHeight="1" x14ac:dyDescent="0.25">
      <c r="B9" s="178"/>
      <c r="C9" s="343" t="s">
        <v>6</v>
      </c>
      <c r="D9" s="343"/>
      <c r="E9" s="50">
        <v>60.058963778738097</v>
      </c>
      <c r="F9" s="318">
        <v>57.53639465408267</v>
      </c>
      <c r="G9" s="46"/>
      <c r="H9" s="155">
        <v>4.3843016925573464</v>
      </c>
      <c r="I9" s="44"/>
    </row>
    <row r="10" spans="2:9" ht="18.95" customHeight="1" x14ac:dyDescent="0.25">
      <c r="B10" s="178"/>
      <c r="C10" s="343" t="s">
        <v>7</v>
      </c>
      <c r="D10" s="343"/>
      <c r="E10" s="50">
        <v>41.562313096380976</v>
      </c>
      <c r="F10" s="318">
        <v>40.34971550053028</v>
      </c>
      <c r="G10" s="46"/>
      <c r="H10" s="155">
        <v>3.0052196919077678</v>
      </c>
      <c r="I10" s="44"/>
    </row>
    <row r="11" spans="2:9" ht="21" customHeight="1" x14ac:dyDescent="0.25">
      <c r="B11" s="178"/>
      <c r="C11" s="185" t="s">
        <v>40</v>
      </c>
      <c r="D11" s="184"/>
      <c r="E11" s="131">
        <v>456.41042616184501</v>
      </c>
      <c r="F11" s="281">
        <v>458.41264766961569</v>
      </c>
      <c r="G11" s="46"/>
      <c r="H11" s="155">
        <v>-0.4367727456799364</v>
      </c>
      <c r="I11" s="44"/>
    </row>
    <row r="12" spans="2:9" ht="18.95" customHeight="1" x14ac:dyDescent="0.25">
      <c r="B12" s="178"/>
      <c r="C12" s="343" t="s">
        <v>9</v>
      </c>
      <c r="D12" s="343"/>
      <c r="E12" s="50">
        <v>55.401050532399509</v>
      </c>
      <c r="F12" s="280">
        <v>52.468899073199999</v>
      </c>
      <c r="G12" s="46"/>
      <c r="H12" s="155">
        <v>5.588360935701786</v>
      </c>
      <c r="I12" s="44"/>
    </row>
    <row r="13" spans="2:9" ht="21" customHeight="1" x14ac:dyDescent="0.25">
      <c r="B13" s="178"/>
      <c r="C13" s="185" t="s">
        <v>1</v>
      </c>
      <c r="D13" s="186"/>
      <c r="E13" s="131">
        <v>511.81147669432812</v>
      </c>
      <c r="F13" s="281">
        <v>510.88154697031899</v>
      </c>
      <c r="G13" s="56"/>
      <c r="H13" s="155">
        <v>0.18202452790159196</v>
      </c>
      <c r="I13" s="44"/>
    </row>
    <row r="14" spans="2:9" ht="21" customHeight="1" x14ac:dyDescent="0.25">
      <c r="B14" s="178"/>
      <c r="C14" s="187" t="s">
        <v>101</v>
      </c>
      <c r="D14" s="187"/>
      <c r="E14" s="129"/>
      <c r="F14" s="320"/>
      <c r="G14" s="48"/>
      <c r="H14" s="155"/>
      <c r="I14" s="44"/>
    </row>
    <row r="15" spans="2:9" ht="18.95" customHeight="1" x14ac:dyDescent="0.25">
      <c r="B15" s="178"/>
      <c r="C15" s="188" t="s">
        <v>116</v>
      </c>
      <c r="D15" s="186"/>
      <c r="E15" s="59">
        <v>38892.759561422485</v>
      </c>
      <c r="F15" s="314">
        <v>36921.488121438939</v>
      </c>
      <c r="G15" s="46"/>
      <c r="H15" s="155">
        <v>5.3390898912303086</v>
      </c>
      <c r="I15" s="44"/>
    </row>
    <row r="16" spans="2:9" ht="18.95" customHeight="1" x14ac:dyDescent="0.25">
      <c r="B16" s="181"/>
      <c r="C16" s="342" t="s">
        <v>3</v>
      </c>
      <c r="D16" s="342"/>
      <c r="E16" s="62">
        <v>6637.399496450731</v>
      </c>
      <c r="F16" s="282">
        <v>6271.9235665545893</v>
      </c>
      <c r="G16" s="63"/>
      <c r="H16" s="156">
        <v>5.8271744867087305</v>
      </c>
      <c r="I16" s="44"/>
    </row>
    <row r="17" spans="2:9" s="1" customFormat="1" ht="18.95" customHeight="1" x14ac:dyDescent="0.25">
      <c r="B17" s="330"/>
      <c r="C17" s="328" t="s">
        <v>164</v>
      </c>
      <c r="D17" s="328"/>
      <c r="E17" s="331">
        <v>0.17065900109166671</v>
      </c>
      <c r="F17" s="331">
        <v>0.16987190618984602</v>
      </c>
      <c r="G17" s="332"/>
      <c r="H17" s="156" t="s">
        <v>170</v>
      </c>
      <c r="I17" s="44"/>
    </row>
    <row r="18" spans="2:9" ht="14.25" customHeight="1" x14ac:dyDescent="0.25">
      <c r="B18" s="69"/>
      <c r="C18" s="70" t="s">
        <v>68</v>
      </c>
      <c r="D18" s="55"/>
      <c r="E18" s="67"/>
      <c r="F18" s="67"/>
      <c r="G18" s="68"/>
      <c r="H18" s="44"/>
      <c r="I18" s="44"/>
    </row>
    <row r="19" spans="2:9" ht="14.25" customHeight="1" x14ac:dyDescent="0.25">
      <c r="B19" s="69"/>
      <c r="C19" s="70" t="s">
        <v>11</v>
      </c>
      <c r="D19" s="71"/>
      <c r="E19" s="72"/>
      <c r="F19" s="72"/>
      <c r="G19" s="73"/>
      <c r="H19" s="74"/>
      <c r="I19" s="74"/>
    </row>
    <row r="20" spans="2:9" ht="12" customHeight="1" x14ac:dyDescent="0.25">
      <c r="B20" s="69"/>
      <c r="C20" s="70" t="s">
        <v>118</v>
      </c>
      <c r="D20" s="75"/>
      <c r="E20" s="76"/>
      <c r="F20" s="76"/>
      <c r="G20" s="75"/>
      <c r="H20" s="75"/>
      <c r="I20" s="69"/>
    </row>
    <row r="21" spans="2:9" x14ac:dyDescent="0.25">
      <c r="B21" s="69"/>
      <c r="C21" s="77"/>
      <c r="D21" s="78"/>
      <c r="E21" s="78"/>
      <c r="F21" s="78"/>
      <c r="G21" s="78"/>
      <c r="H21" s="78"/>
      <c r="I21" s="44"/>
    </row>
  </sheetData>
  <mergeCells count="7">
    <mergeCell ref="B2:H2"/>
    <mergeCell ref="C16:D16"/>
    <mergeCell ref="C12:D12"/>
    <mergeCell ref="C10:D10"/>
    <mergeCell ref="C9:D9"/>
    <mergeCell ref="C6:D6"/>
    <mergeCell ref="C7:D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showGridLines="0" topLeftCell="A7" zoomScale="90" zoomScaleNormal="90" zoomScalePageLayoutView="110" workbookViewId="0">
      <selection activeCell="K11" sqref="K11"/>
    </sheetView>
  </sheetViews>
  <sheetFormatPr baseColWidth="10" defaultColWidth="11.42578125" defaultRowHeight="15" x14ac:dyDescent="0.25"/>
  <cols>
    <col min="1" max="1" width="8.28515625" customWidth="1"/>
    <col min="2" max="2" width="1.28515625" customWidth="1"/>
    <col min="3" max="3" width="7.28515625" customWidth="1"/>
    <col min="4" max="4" width="28" customWidth="1"/>
    <col min="5" max="6" width="16.140625" customWidth="1"/>
    <col min="7" max="7" width="1.28515625" customWidth="1"/>
    <col min="8" max="8" width="13.85546875" customWidth="1"/>
  </cols>
  <sheetData>
    <row r="1" spans="1:8" x14ac:dyDescent="0.25">
      <c r="E1" s="13"/>
      <c r="F1" s="13"/>
    </row>
    <row r="2" spans="1:8" ht="25.5" customHeight="1" x14ac:dyDescent="0.25">
      <c r="A2" s="1"/>
      <c r="B2" s="341" t="s">
        <v>130</v>
      </c>
      <c r="C2" s="341"/>
      <c r="D2" s="341"/>
      <c r="E2" s="341"/>
      <c r="F2" s="341"/>
      <c r="G2" s="341"/>
      <c r="H2" s="341"/>
    </row>
    <row r="3" spans="1:8" ht="6" customHeight="1" x14ac:dyDescent="0.25">
      <c r="A3" s="1"/>
      <c r="B3" s="44"/>
      <c r="C3" s="44"/>
      <c r="D3" s="44"/>
      <c r="E3" s="44"/>
      <c r="F3" s="106"/>
      <c r="G3" s="106"/>
      <c r="H3" s="106"/>
    </row>
    <row r="4" spans="1:8" ht="23.1" customHeight="1" x14ac:dyDescent="0.25">
      <c r="A4" s="1"/>
      <c r="B4" s="238"/>
      <c r="C4" s="238"/>
      <c r="D4" s="238"/>
      <c r="E4" s="272" t="s">
        <v>168</v>
      </c>
      <c r="F4" s="274" t="s">
        <v>169</v>
      </c>
      <c r="G4" s="234"/>
      <c r="H4" s="233" t="s">
        <v>2</v>
      </c>
    </row>
    <row r="5" spans="1:8" ht="21" customHeight="1" x14ac:dyDescent="0.25">
      <c r="A5" s="1"/>
      <c r="B5" s="189"/>
      <c r="C5" s="190" t="s">
        <v>74</v>
      </c>
      <c r="D5" s="195"/>
      <c r="E5" s="130"/>
      <c r="F5" s="130"/>
      <c r="G5" s="58"/>
      <c r="H5" s="157"/>
    </row>
    <row r="6" spans="1:8" ht="18.95" customHeight="1" x14ac:dyDescent="0.25">
      <c r="A6" s="1"/>
      <c r="B6" s="189"/>
      <c r="C6" s="345" t="s">
        <v>0</v>
      </c>
      <c r="D6" s="346"/>
      <c r="E6" s="52">
        <v>152.60535216348202</v>
      </c>
      <c r="F6" s="52">
        <v>153.01946589200548</v>
      </c>
      <c r="G6" s="43"/>
      <c r="H6" s="155">
        <v>-0.27062813617172443</v>
      </c>
    </row>
    <row r="7" spans="1:8" ht="18.95" customHeight="1" x14ac:dyDescent="0.25">
      <c r="A7" s="1"/>
      <c r="B7" s="189"/>
      <c r="C7" s="345" t="s">
        <v>4</v>
      </c>
      <c r="D7" s="346"/>
      <c r="E7" s="52">
        <v>28.942143614745429</v>
      </c>
      <c r="F7" s="52">
        <v>29.797870544797245</v>
      </c>
      <c r="G7" s="43"/>
      <c r="H7" s="155">
        <v>-2.8717720911141664</v>
      </c>
    </row>
    <row r="8" spans="1:8" ht="21" customHeight="1" x14ac:dyDescent="0.25">
      <c r="A8" s="1"/>
      <c r="B8" s="189"/>
      <c r="C8" s="191" t="s">
        <v>10</v>
      </c>
      <c r="D8" s="196"/>
      <c r="E8" s="53">
        <v>181.54749577822733</v>
      </c>
      <c r="F8" s="53">
        <v>182.81733643680272</v>
      </c>
      <c r="G8" s="43"/>
      <c r="H8" s="155">
        <v>-0.69459531755859949</v>
      </c>
    </row>
    <row r="9" spans="1:8" ht="18.95" customHeight="1" x14ac:dyDescent="0.25">
      <c r="A9" s="1"/>
      <c r="B9" s="189"/>
      <c r="C9" s="345" t="s">
        <v>6</v>
      </c>
      <c r="D9" s="346"/>
      <c r="E9" s="52">
        <v>23.676243018554558</v>
      </c>
      <c r="F9" s="52">
        <v>20.987448968282671</v>
      </c>
      <c r="G9" s="43"/>
      <c r="H9" s="155">
        <v>12.811438180673296</v>
      </c>
    </row>
    <row r="10" spans="1:8" ht="18.95" customHeight="1" x14ac:dyDescent="0.25">
      <c r="A10" s="1"/>
      <c r="B10" s="189"/>
      <c r="C10" s="345" t="s">
        <v>7</v>
      </c>
      <c r="D10" s="346"/>
      <c r="E10" s="52">
        <v>15.868362449084524</v>
      </c>
      <c r="F10" s="52">
        <v>15.687430800030279</v>
      </c>
      <c r="G10" s="43"/>
      <c r="H10" s="155">
        <v>1.1533542449404521</v>
      </c>
    </row>
    <row r="11" spans="1:8" ht="21" customHeight="1" x14ac:dyDescent="0.25">
      <c r="A11" s="1"/>
      <c r="B11" s="189"/>
      <c r="C11" s="191" t="s">
        <v>12</v>
      </c>
      <c r="D11" s="196"/>
      <c r="E11" s="53">
        <v>221.09210124586639</v>
      </c>
      <c r="F11" s="53">
        <v>219.49221620511565</v>
      </c>
      <c r="G11" s="43"/>
      <c r="H11" s="155">
        <v>0.72890285970579338</v>
      </c>
    </row>
    <row r="12" spans="1:8" ht="18.95" customHeight="1" x14ac:dyDescent="0.25">
      <c r="A12" s="1"/>
      <c r="B12" s="189"/>
      <c r="C12" s="345" t="s">
        <v>9</v>
      </c>
      <c r="D12" s="346"/>
      <c r="E12" s="52">
        <v>52.323984041999509</v>
      </c>
      <c r="F12" s="52">
        <v>48.828699450000002</v>
      </c>
      <c r="G12" s="43"/>
      <c r="H12" s="155">
        <v>7.1582586293919892</v>
      </c>
    </row>
    <row r="13" spans="1:8" ht="21" customHeight="1" x14ac:dyDescent="0.25">
      <c r="A13" s="1"/>
      <c r="B13" s="189"/>
      <c r="C13" s="191" t="s">
        <v>1</v>
      </c>
      <c r="D13" s="195"/>
      <c r="E13" s="53">
        <v>273.4160852879495</v>
      </c>
      <c r="F13" s="53">
        <v>268.32091588261898</v>
      </c>
      <c r="G13" s="57"/>
      <c r="H13" s="155">
        <v>1.8989087707047991</v>
      </c>
    </row>
    <row r="14" spans="1:8" ht="21" customHeight="1" x14ac:dyDescent="0.25">
      <c r="A14" s="1"/>
      <c r="B14" s="189"/>
      <c r="C14" s="190" t="s">
        <v>13</v>
      </c>
      <c r="D14" s="195"/>
      <c r="E14" s="58"/>
      <c r="F14" s="58"/>
      <c r="G14" s="58"/>
      <c r="H14" s="160"/>
    </row>
    <row r="15" spans="1:8" ht="18.95" customHeight="1" x14ac:dyDescent="0.25">
      <c r="A15" s="1"/>
      <c r="B15" s="189"/>
      <c r="C15" s="345" t="s">
        <v>14</v>
      </c>
      <c r="D15" s="346"/>
      <c r="E15" s="52">
        <v>32.362881959536608</v>
      </c>
      <c r="F15" s="52">
        <v>31.928947758745391</v>
      </c>
      <c r="G15" s="43"/>
      <c r="H15" s="155">
        <v>0.43393420079121725</v>
      </c>
    </row>
    <row r="16" spans="1:8" ht="18.95" customHeight="1" x14ac:dyDescent="0.25">
      <c r="A16" s="1"/>
      <c r="B16" s="189"/>
      <c r="C16" s="345" t="s">
        <v>15</v>
      </c>
      <c r="D16" s="346"/>
      <c r="E16" s="52">
        <v>67.637118040463449</v>
      </c>
      <c r="F16" s="52">
        <v>68.07105224125462</v>
      </c>
      <c r="G16" s="43"/>
      <c r="H16" s="155">
        <v>-0.43393420079117107</v>
      </c>
    </row>
    <row r="17" spans="1:8" ht="18.95" customHeight="1" x14ac:dyDescent="0.25">
      <c r="A17" s="1"/>
      <c r="B17" s="189"/>
      <c r="C17" s="345" t="s">
        <v>16</v>
      </c>
      <c r="D17" s="346"/>
      <c r="E17" s="52">
        <v>54.308297516099202</v>
      </c>
      <c r="F17" s="52">
        <v>53.528020046545635</v>
      </c>
      <c r="G17" s="43"/>
      <c r="H17" s="155">
        <v>0.78027746955356747</v>
      </c>
    </row>
    <row r="18" spans="1:8" ht="18.95" customHeight="1" x14ac:dyDescent="0.25">
      <c r="A18" s="1"/>
      <c r="B18" s="189"/>
      <c r="C18" s="344" t="s">
        <v>18</v>
      </c>
      <c r="D18" s="344"/>
      <c r="E18" s="52">
        <v>45.691702483900904</v>
      </c>
      <c r="F18" s="52">
        <v>46.471979953454372</v>
      </c>
      <c r="G18" s="43"/>
      <c r="H18" s="155">
        <v>-0.78027746955346799</v>
      </c>
    </row>
    <row r="19" spans="1:8" ht="21" customHeight="1" x14ac:dyDescent="0.25">
      <c r="A19" s="1"/>
      <c r="B19" s="192"/>
      <c r="C19" s="193" t="s">
        <v>102</v>
      </c>
      <c r="D19" s="193"/>
      <c r="E19" s="58"/>
      <c r="F19" s="58"/>
      <c r="G19" s="58"/>
      <c r="H19" s="160"/>
    </row>
    <row r="20" spans="1:8" ht="18.95" customHeight="1" x14ac:dyDescent="0.25">
      <c r="A20" s="1"/>
      <c r="B20" s="189"/>
      <c r="C20" s="194" t="s">
        <v>17</v>
      </c>
      <c r="D20" s="190"/>
      <c r="E20" s="133">
        <v>15133.187990010003</v>
      </c>
      <c r="F20" s="306">
        <v>14276.39861256</v>
      </c>
      <c r="G20" s="43"/>
      <c r="H20" s="155">
        <v>6.0014391633490982</v>
      </c>
    </row>
    <row r="21" spans="1:8" ht="16.5" customHeight="1" x14ac:dyDescent="0.25">
      <c r="A21" s="1"/>
      <c r="B21" s="192"/>
      <c r="C21" s="342" t="s">
        <v>3</v>
      </c>
      <c r="D21" s="342"/>
      <c r="E21" s="133">
        <v>3109.7593742461127</v>
      </c>
      <c r="F21" s="306">
        <v>2848.1846637700201</v>
      </c>
      <c r="G21" s="64"/>
      <c r="H21" s="156">
        <v>9.1839098006327049</v>
      </c>
    </row>
    <row r="22" spans="1:8" s="1" customFormat="1" ht="16.5" customHeight="1" x14ac:dyDescent="0.25">
      <c r="B22" s="192"/>
      <c r="C22" s="328" t="s">
        <v>165</v>
      </c>
      <c r="D22" s="328"/>
      <c r="E22" s="333">
        <v>0.2054926811388971</v>
      </c>
      <c r="F22" s="333">
        <v>0.19950302181001461</v>
      </c>
      <c r="G22" s="334"/>
      <c r="H22" s="156" t="s">
        <v>171</v>
      </c>
    </row>
    <row r="23" spans="1:8" ht="16.5" customHeight="1" x14ac:dyDescent="0.25">
      <c r="A23" s="1"/>
      <c r="B23" s="69"/>
      <c r="C23" s="70" t="s">
        <v>68</v>
      </c>
      <c r="D23" s="55"/>
      <c r="E23" s="67"/>
      <c r="F23" s="67"/>
      <c r="G23" s="68"/>
      <c r="H23" s="44"/>
    </row>
    <row r="24" spans="1:8" x14ac:dyDescent="0.25">
      <c r="A24" s="1"/>
      <c r="B24" s="69"/>
      <c r="C24" s="70" t="s">
        <v>11</v>
      </c>
      <c r="D24" s="71"/>
      <c r="E24" s="72"/>
      <c r="F24" s="72"/>
      <c r="G24" s="73"/>
      <c r="H24" s="74"/>
    </row>
  </sheetData>
  <mergeCells count="11">
    <mergeCell ref="C18:D18"/>
    <mergeCell ref="C16:D16"/>
    <mergeCell ref="C17:D17"/>
    <mergeCell ref="C21:D21"/>
    <mergeCell ref="B2:H2"/>
    <mergeCell ref="C10:D10"/>
    <mergeCell ref="C12:D12"/>
    <mergeCell ref="C15:D15"/>
    <mergeCell ref="C6:D6"/>
    <mergeCell ref="C7:D7"/>
    <mergeCell ref="C9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showGridLines="0" zoomScaleNormal="100" zoomScalePageLayoutView="140" workbookViewId="0">
      <selection activeCell="H19" sqref="H19"/>
    </sheetView>
  </sheetViews>
  <sheetFormatPr baseColWidth="10" defaultColWidth="11.42578125" defaultRowHeight="15" x14ac:dyDescent="0.25"/>
  <cols>
    <col min="1" max="1" width="8.85546875" style="1" customWidth="1"/>
    <col min="2" max="2" width="1.85546875" style="1" customWidth="1"/>
    <col min="3" max="3" width="9" style="1" customWidth="1"/>
    <col min="4" max="4" width="28.140625" style="1" customWidth="1"/>
    <col min="5" max="6" width="13.28515625" style="1" customWidth="1"/>
    <col min="7" max="7" width="2.42578125" style="1" hidden="1" customWidth="1"/>
    <col min="8" max="8" width="14.28515625" style="1" customWidth="1"/>
    <col min="9" max="16384" width="11.42578125" style="1"/>
  </cols>
  <sheetData>
    <row r="1" spans="1:8" x14ac:dyDescent="0.25">
      <c r="A1" s="12"/>
      <c r="B1" s="12"/>
      <c r="C1" s="12"/>
      <c r="D1" s="14"/>
      <c r="E1" s="21"/>
      <c r="F1" s="21"/>
    </row>
    <row r="2" spans="1:8" ht="25.5" customHeight="1" x14ac:dyDescent="0.25">
      <c r="B2" s="347" t="s">
        <v>100</v>
      </c>
      <c r="C2" s="347"/>
      <c r="D2" s="347"/>
      <c r="E2" s="347"/>
      <c r="F2" s="347"/>
      <c r="G2" s="347"/>
      <c r="H2" s="347"/>
    </row>
    <row r="3" spans="1:8" ht="6" customHeight="1" x14ac:dyDescent="0.25">
      <c r="B3" s="44"/>
      <c r="C3" s="44"/>
      <c r="D3" s="44"/>
      <c r="E3" s="44"/>
      <c r="F3" s="106"/>
      <c r="G3" s="106"/>
      <c r="H3" s="106"/>
    </row>
    <row r="4" spans="1:8" x14ac:dyDescent="0.25">
      <c r="B4" s="247"/>
      <c r="C4" s="247"/>
      <c r="D4" s="247"/>
      <c r="E4" s="235" t="s">
        <v>168</v>
      </c>
      <c r="F4" s="235" t="s">
        <v>169</v>
      </c>
      <c r="G4" s="236"/>
      <c r="H4" s="237" t="s">
        <v>2</v>
      </c>
    </row>
    <row r="5" spans="1:8" x14ac:dyDescent="0.25">
      <c r="B5" s="197"/>
      <c r="C5" s="190" t="s">
        <v>74</v>
      </c>
      <c r="D5" s="190"/>
      <c r="E5" s="49"/>
      <c r="F5" s="49"/>
      <c r="G5" s="49"/>
      <c r="H5" s="162"/>
    </row>
    <row r="6" spans="1:8" x14ac:dyDescent="0.25">
      <c r="B6" s="197"/>
      <c r="C6" s="345" t="s">
        <v>0</v>
      </c>
      <c r="D6" s="345"/>
      <c r="E6" s="52">
        <v>46.4</v>
      </c>
      <c r="F6" s="309">
        <v>44.751873769999996</v>
      </c>
      <c r="G6" s="44"/>
      <c r="H6" s="161">
        <v>3.6828094360259911</v>
      </c>
    </row>
    <row r="7" spans="1:8" x14ac:dyDescent="0.25">
      <c r="B7" s="197"/>
      <c r="C7" s="345" t="s">
        <v>4</v>
      </c>
      <c r="D7" s="345"/>
      <c r="E7" s="52">
        <v>25.4</v>
      </c>
      <c r="F7" s="309">
        <v>25.208092969999999</v>
      </c>
      <c r="G7" s="44"/>
      <c r="H7" s="161">
        <v>0.76129134492000095</v>
      </c>
    </row>
    <row r="8" spans="1:8" x14ac:dyDescent="0.25">
      <c r="B8" s="197"/>
      <c r="C8" s="191" t="s">
        <v>10</v>
      </c>
      <c r="D8" s="179"/>
      <c r="E8" s="53">
        <v>71.8</v>
      </c>
      <c r="F8" s="310">
        <v>69.959966739999999</v>
      </c>
      <c r="G8" s="44"/>
      <c r="H8" s="161">
        <v>2.6301231200385189</v>
      </c>
    </row>
    <row r="9" spans="1:8" x14ac:dyDescent="0.25">
      <c r="B9" s="197"/>
      <c r="C9" s="345" t="s">
        <v>6</v>
      </c>
      <c r="D9" s="345"/>
      <c r="E9" s="52">
        <v>15.2</v>
      </c>
      <c r="F9" s="309">
        <v>13.50708588</v>
      </c>
      <c r="G9" s="44"/>
      <c r="H9" s="161">
        <v>12.533525995468086</v>
      </c>
    </row>
    <row r="10" spans="1:8" x14ac:dyDescent="0.25">
      <c r="B10" s="197"/>
      <c r="C10" s="345" t="s">
        <v>7</v>
      </c>
      <c r="D10" s="345"/>
      <c r="E10" s="52">
        <v>15.1</v>
      </c>
      <c r="F10" s="309">
        <v>14.70666602</v>
      </c>
      <c r="G10" s="44"/>
      <c r="H10" s="161">
        <v>2.6745285400857854</v>
      </c>
    </row>
    <row r="11" spans="1:8" x14ac:dyDescent="0.25">
      <c r="B11" s="197"/>
      <c r="C11" s="191" t="s">
        <v>1</v>
      </c>
      <c r="D11" s="190"/>
      <c r="E11" s="53">
        <v>102</v>
      </c>
      <c r="F11" s="310">
        <v>98.173718640000004</v>
      </c>
      <c r="G11" s="65"/>
      <c r="H11" s="161">
        <v>3.8974599444794977</v>
      </c>
    </row>
    <row r="12" spans="1:8" x14ac:dyDescent="0.25">
      <c r="B12" s="197"/>
      <c r="C12" s="190" t="s">
        <v>13</v>
      </c>
      <c r="D12" s="190"/>
      <c r="E12" s="49"/>
      <c r="F12" s="316"/>
      <c r="G12" s="49"/>
      <c r="H12" s="162"/>
    </row>
    <row r="13" spans="1:8" x14ac:dyDescent="0.25">
      <c r="B13" s="197"/>
      <c r="C13" s="345" t="s">
        <v>16</v>
      </c>
      <c r="D13" s="345"/>
      <c r="E13" s="52">
        <v>65.599999999999994</v>
      </c>
      <c r="F13" s="309">
        <v>63.2</v>
      </c>
      <c r="G13" s="44"/>
      <c r="H13" s="161">
        <v>2.3999999999999915</v>
      </c>
    </row>
    <row r="14" spans="1:8" x14ac:dyDescent="0.25">
      <c r="B14" s="197"/>
      <c r="C14" s="345" t="s">
        <v>18</v>
      </c>
      <c r="D14" s="345"/>
      <c r="E14" s="52">
        <v>34.4</v>
      </c>
      <c r="F14" s="309">
        <v>36.799999999999997</v>
      </c>
      <c r="G14" s="44"/>
      <c r="H14" s="161">
        <v>-2.3999999999999986</v>
      </c>
    </row>
    <row r="15" spans="1:8" x14ac:dyDescent="0.25">
      <c r="B15" s="198"/>
      <c r="C15" s="193" t="s">
        <v>102</v>
      </c>
      <c r="D15" s="193"/>
      <c r="E15" s="49"/>
      <c r="F15" s="311"/>
      <c r="G15" s="49"/>
      <c r="H15" s="177"/>
    </row>
    <row r="16" spans="1:8" x14ac:dyDescent="0.25">
      <c r="B16" s="197"/>
      <c r="C16" s="194" t="s">
        <v>116</v>
      </c>
      <c r="D16" s="190"/>
      <c r="E16" s="133">
        <v>14464.673221716292</v>
      </c>
      <c r="F16" s="315">
        <v>13179.993037791442</v>
      </c>
      <c r="G16" s="44"/>
      <c r="H16" s="161">
        <v>9.7471992605856705</v>
      </c>
    </row>
    <row r="17" spans="2:8" x14ac:dyDescent="0.25">
      <c r="B17" s="198"/>
      <c r="C17" s="342" t="s">
        <v>3</v>
      </c>
      <c r="D17" s="342"/>
      <c r="E17" s="133">
        <v>1626.101646814928</v>
      </c>
      <c r="F17" s="312">
        <v>1341.5814405628823</v>
      </c>
      <c r="G17" s="68"/>
      <c r="H17" s="163">
        <v>21.207822175347822</v>
      </c>
    </row>
    <row r="18" spans="2:8" x14ac:dyDescent="0.25">
      <c r="B18" s="198"/>
      <c r="C18" s="328" t="s">
        <v>165</v>
      </c>
      <c r="D18" s="328"/>
      <c r="E18" s="333">
        <v>0.11241883047683428</v>
      </c>
      <c r="F18" s="333">
        <v>0.10178923742342809</v>
      </c>
      <c r="G18" s="335"/>
      <c r="H18" s="163" t="s">
        <v>172</v>
      </c>
    </row>
    <row r="19" spans="2:8" ht="6" customHeight="1" x14ac:dyDescent="0.25">
      <c r="B19" s="44"/>
      <c r="C19" s="66"/>
      <c r="D19" s="66"/>
      <c r="E19" s="67"/>
      <c r="F19" s="67"/>
      <c r="G19" s="68"/>
      <c r="H19" s="43"/>
    </row>
    <row r="20" spans="2:8" ht="12.75" customHeight="1" x14ac:dyDescent="0.25">
      <c r="B20" s="69"/>
      <c r="C20" s="70" t="s">
        <v>68</v>
      </c>
      <c r="D20" s="55"/>
      <c r="E20" s="67"/>
      <c r="F20" s="67"/>
      <c r="G20" s="68"/>
      <c r="H20" s="44"/>
    </row>
    <row r="21" spans="2:8" ht="12.75" customHeight="1" x14ac:dyDescent="0.25">
      <c r="B21" s="69"/>
      <c r="C21" s="70" t="s">
        <v>11</v>
      </c>
      <c r="D21" s="71"/>
      <c r="E21" s="72"/>
      <c r="F21" s="72"/>
      <c r="G21" s="73"/>
      <c r="H21" s="74"/>
    </row>
    <row r="22" spans="2:8" ht="12.75" customHeight="1" x14ac:dyDescent="0.25">
      <c r="B22" s="69"/>
      <c r="C22" s="70" t="s">
        <v>118</v>
      </c>
      <c r="D22" s="75"/>
      <c r="E22" s="75"/>
      <c r="F22" s="75"/>
      <c r="G22" s="75"/>
      <c r="H22" s="75"/>
    </row>
    <row r="23" spans="2:8" x14ac:dyDescent="0.25">
      <c r="E23" s="19"/>
      <c r="F23" s="19"/>
      <c r="G23" s="19"/>
      <c r="H23" s="19"/>
    </row>
    <row r="24" spans="2:8" x14ac:dyDescent="0.25">
      <c r="E24" s="19">
        <f>E17/E16</f>
        <v>0.11241883047683428</v>
      </c>
      <c r="F24" s="19">
        <f>F17/F16</f>
        <v>0.10178923742342809</v>
      </c>
    </row>
  </sheetData>
  <mergeCells count="8">
    <mergeCell ref="B2:H2"/>
    <mergeCell ref="C6:D6"/>
    <mergeCell ref="C13:D13"/>
    <mergeCell ref="C14:D14"/>
    <mergeCell ref="C17:D17"/>
    <mergeCell ref="C7:D7"/>
    <mergeCell ref="C9:D9"/>
    <mergeCell ref="C10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9"/>
  <sheetViews>
    <sheetView showGridLines="0" zoomScale="80" zoomScaleNormal="80" workbookViewId="0">
      <selection activeCell="K12" sqref="K12"/>
    </sheetView>
  </sheetViews>
  <sheetFormatPr baseColWidth="10" defaultColWidth="11.42578125" defaultRowHeight="15" x14ac:dyDescent="0.25"/>
  <cols>
    <col min="1" max="1" width="8.85546875" customWidth="1"/>
    <col min="2" max="2" width="1.28515625" customWidth="1"/>
    <col min="3" max="3" width="7" customWidth="1"/>
    <col min="4" max="4" width="30" customWidth="1"/>
    <col min="5" max="6" width="14.85546875" customWidth="1"/>
    <col min="7" max="7" width="1.28515625" hidden="1" customWidth="1"/>
    <col min="8" max="8" width="14.28515625" customWidth="1"/>
    <col min="9" max="9" width="1.28515625" customWidth="1"/>
  </cols>
  <sheetData>
    <row r="1" spans="1:9" x14ac:dyDescent="0.25">
      <c r="B1" s="69"/>
      <c r="C1" s="102"/>
      <c r="D1" s="78"/>
      <c r="E1" s="103"/>
      <c r="F1" s="103"/>
      <c r="G1" s="104"/>
      <c r="H1" s="78"/>
      <c r="I1" s="78"/>
    </row>
    <row r="2" spans="1:9" ht="24.75" customHeight="1" x14ac:dyDescent="0.25">
      <c r="A2" s="1"/>
      <c r="B2" s="347" t="s">
        <v>154</v>
      </c>
      <c r="C2" s="347"/>
      <c r="D2" s="347"/>
      <c r="E2" s="347"/>
      <c r="F2" s="347"/>
      <c r="G2" s="347"/>
      <c r="H2" s="347"/>
      <c r="I2" s="101"/>
    </row>
    <row r="3" spans="1:9" ht="6" customHeight="1" x14ac:dyDescent="0.25">
      <c r="A3" s="1"/>
      <c r="B3" s="44"/>
      <c r="C3" s="44"/>
      <c r="D3" s="44"/>
      <c r="E3" s="45"/>
      <c r="F3" s="45"/>
      <c r="G3" s="45"/>
      <c r="H3" s="45"/>
      <c r="I3" s="45"/>
    </row>
    <row r="4" spans="1:9" ht="23.1" customHeight="1" x14ac:dyDescent="0.25">
      <c r="A4" s="1"/>
      <c r="B4" s="247"/>
      <c r="C4" s="247"/>
      <c r="D4" s="247"/>
      <c r="E4" s="272" t="s">
        <v>168</v>
      </c>
      <c r="F4" s="274" t="s">
        <v>169</v>
      </c>
      <c r="G4" s="234"/>
      <c r="H4" s="233" t="s">
        <v>2</v>
      </c>
      <c r="I4" s="107"/>
    </row>
    <row r="5" spans="1:9" ht="21" customHeight="1" x14ac:dyDescent="0.25">
      <c r="A5" s="1"/>
      <c r="B5" s="197"/>
      <c r="C5" s="190" t="s">
        <v>74</v>
      </c>
      <c r="D5" s="190"/>
      <c r="E5" s="49"/>
      <c r="F5" s="49"/>
      <c r="G5" s="49"/>
      <c r="H5" s="162"/>
      <c r="I5" s="49"/>
    </row>
    <row r="6" spans="1:9" ht="18.95" customHeight="1" x14ac:dyDescent="0.25">
      <c r="A6" s="1"/>
      <c r="B6" s="197"/>
      <c r="C6" s="345" t="s">
        <v>0</v>
      </c>
      <c r="D6" s="345"/>
      <c r="E6" s="52">
        <v>56.064201652899044</v>
      </c>
      <c r="F6" s="309">
        <v>56.790855104499997</v>
      </c>
      <c r="G6" s="44"/>
      <c r="H6" s="161">
        <v>-1.2795254627947505</v>
      </c>
      <c r="I6" s="108"/>
    </row>
    <row r="7" spans="1:9" ht="18.95" customHeight="1" x14ac:dyDescent="0.25">
      <c r="A7" s="1"/>
      <c r="B7" s="197"/>
      <c r="C7" s="345" t="s">
        <v>4</v>
      </c>
      <c r="D7" s="345"/>
      <c r="E7" s="52">
        <v>45.477451855599597</v>
      </c>
      <c r="F7" s="309">
        <v>50.958379233700001</v>
      </c>
      <c r="G7" s="44"/>
      <c r="H7" s="161">
        <v>-10.75569407920991</v>
      </c>
      <c r="I7" s="108"/>
    </row>
    <row r="8" spans="1:9" ht="21" customHeight="1" x14ac:dyDescent="0.25">
      <c r="A8" s="1"/>
      <c r="B8" s="197"/>
      <c r="C8" s="191" t="s">
        <v>10</v>
      </c>
      <c r="D8" s="179"/>
      <c r="E8" s="53">
        <v>101.54165350849864</v>
      </c>
      <c r="F8" s="310">
        <v>107.7492343382</v>
      </c>
      <c r="G8" s="44"/>
      <c r="H8" s="161">
        <v>-5.761136835754388</v>
      </c>
      <c r="I8" s="108"/>
    </row>
    <row r="9" spans="1:9" ht="18.95" customHeight="1" x14ac:dyDescent="0.25">
      <c r="A9" s="1"/>
      <c r="B9" s="197"/>
      <c r="C9" s="345" t="s">
        <v>6</v>
      </c>
      <c r="D9" s="345"/>
      <c r="E9" s="52">
        <v>21.182720760183535</v>
      </c>
      <c r="F9" s="309">
        <v>23.041859805799998</v>
      </c>
      <c r="G9" s="44"/>
      <c r="H9" s="161">
        <v>-8.0685285879071635</v>
      </c>
      <c r="I9" s="108"/>
    </row>
    <row r="10" spans="1:9" ht="18.95" customHeight="1" x14ac:dyDescent="0.25">
      <c r="A10" s="1"/>
      <c r="B10" s="197"/>
      <c r="C10" s="345" t="s">
        <v>7</v>
      </c>
      <c r="D10" s="345"/>
      <c r="E10" s="52">
        <v>10.593950647296449</v>
      </c>
      <c r="F10" s="309">
        <v>9.9556186805000007</v>
      </c>
      <c r="G10" s="44"/>
      <c r="H10" s="161">
        <v>6.4117759757788217</v>
      </c>
      <c r="I10" s="108"/>
    </row>
    <row r="11" spans="1:9" s="1" customFormat="1" ht="21" customHeight="1" x14ac:dyDescent="0.25">
      <c r="B11" s="197"/>
      <c r="C11" s="191" t="s">
        <v>12</v>
      </c>
      <c r="D11" s="179"/>
      <c r="E11" s="53">
        <v>133.31832491597862</v>
      </c>
      <c r="F11" s="310">
        <v>140.74671282450001</v>
      </c>
      <c r="G11" s="44"/>
      <c r="H11" s="161">
        <v>-5.2778411370672629</v>
      </c>
      <c r="I11" s="51"/>
    </row>
    <row r="12" spans="1:9" s="1" customFormat="1" ht="18.95" customHeight="1" x14ac:dyDescent="0.25">
      <c r="B12" s="197"/>
      <c r="C12" s="345" t="s">
        <v>9</v>
      </c>
      <c r="D12" s="345"/>
      <c r="E12" s="52">
        <v>3.0770664904000005</v>
      </c>
      <c r="F12" s="309">
        <v>3.6401996231999991</v>
      </c>
      <c r="G12" s="44"/>
      <c r="H12" s="161">
        <v>-15.46984207159946</v>
      </c>
      <c r="I12" s="51"/>
    </row>
    <row r="13" spans="1:9" s="1" customFormat="1" ht="21" customHeight="1" x14ac:dyDescent="0.25">
      <c r="B13" s="197"/>
      <c r="C13" s="191" t="s">
        <v>1</v>
      </c>
      <c r="D13" s="190"/>
      <c r="E13" s="53">
        <v>136.39539140637862</v>
      </c>
      <c r="F13" s="310">
        <v>144.38691244770001</v>
      </c>
      <c r="G13" s="65"/>
      <c r="H13" s="161">
        <v>-5.5347959907488757</v>
      </c>
      <c r="I13" s="51"/>
    </row>
    <row r="14" spans="1:9" ht="21" customHeight="1" x14ac:dyDescent="0.25">
      <c r="A14" s="1"/>
      <c r="B14" s="197"/>
      <c r="C14" s="190" t="s">
        <v>13</v>
      </c>
      <c r="D14" s="190"/>
      <c r="E14" s="49"/>
      <c r="F14" s="316"/>
      <c r="G14" s="49"/>
      <c r="H14" s="162"/>
      <c r="I14" s="49"/>
    </row>
    <row r="15" spans="1:9" ht="18.95" customHeight="1" x14ac:dyDescent="0.25">
      <c r="A15" s="1"/>
      <c r="B15" s="197"/>
      <c r="C15" s="345" t="s">
        <v>14</v>
      </c>
      <c r="D15" s="345"/>
      <c r="E15" s="52">
        <v>32.40498855913107</v>
      </c>
      <c r="F15" s="309">
        <v>30.2</v>
      </c>
      <c r="G15" s="44"/>
      <c r="H15" s="161">
        <v>2.2049885591310705</v>
      </c>
      <c r="I15" s="108"/>
    </row>
    <row r="16" spans="1:9" ht="18.95" customHeight="1" x14ac:dyDescent="0.25">
      <c r="A16" s="1"/>
      <c r="B16" s="197"/>
      <c r="C16" s="345" t="s">
        <v>15</v>
      </c>
      <c r="D16" s="345"/>
      <c r="E16" s="52">
        <v>67.59501144086893</v>
      </c>
      <c r="F16" s="309">
        <v>69.8</v>
      </c>
      <c r="G16" s="44"/>
      <c r="H16" s="161">
        <v>-2.2049885591310669</v>
      </c>
      <c r="I16" s="108"/>
    </row>
    <row r="17" spans="1:9" ht="18.95" customHeight="1" x14ac:dyDescent="0.25">
      <c r="A17" s="1"/>
      <c r="B17" s="197"/>
      <c r="C17" s="345" t="s">
        <v>16</v>
      </c>
      <c r="D17" s="345"/>
      <c r="E17" s="52">
        <v>68.14486349629685</v>
      </c>
      <c r="F17" s="309">
        <v>67.3</v>
      </c>
      <c r="G17" s="44"/>
      <c r="H17" s="161">
        <v>0.84486349629685265</v>
      </c>
      <c r="I17" s="108"/>
    </row>
    <row r="18" spans="1:9" ht="18.95" customHeight="1" x14ac:dyDescent="0.25">
      <c r="A18" s="1"/>
      <c r="B18" s="197"/>
      <c r="C18" s="345" t="s">
        <v>18</v>
      </c>
      <c r="D18" s="345"/>
      <c r="E18" s="52">
        <v>31.85513650370315</v>
      </c>
      <c r="F18" s="309">
        <v>32.700000000000003</v>
      </c>
      <c r="G18" s="44"/>
      <c r="H18" s="161">
        <v>-0.84486349629685265</v>
      </c>
      <c r="I18" s="44"/>
    </row>
    <row r="19" spans="1:9" ht="21" customHeight="1" x14ac:dyDescent="0.25">
      <c r="A19" s="1"/>
      <c r="B19" s="198"/>
      <c r="C19" s="193" t="s">
        <v>101</v>
      </c>
      <c r="D19" s="193"/>
      <c r="E19" s="49"/>
      <c r="F19" s="311"/>
      <c r="G19" s="49"/>
      <c r="H19" s="162"/>
      <c r="I19" s="49"/>
    </row>
    <row r="20" spans="1:9" ht="18.95" customHeight="1" x14ac:dyDescent="0.25">
      <c r="A20" s="1"/>
      <c r="B20" s="197"/>
      <c r="C20" s="194" t="s">
        <v>17</v>
      </c>
      <c r="D20" s="190"/>
      <c r="E20" s="133">
        <v>9294.8983496961901</v>
      </c>
      <c r="F20" s="312">
        <v>9465.0964710874978</v>
      </c>
      <c r="G20" s="44"/>
      <c r="H20" s="161">
        <v>-1.7981657335580548</v>
      </c>
      <c r="I20" s="60"/>
    </row>
    <row r="21" spans="1:9" ht="18.95" customHeight="1" x14ac:dyDescent="0.25">
      <c r="A21" s="1"/>
      <c r="B21" s="198"/>
      <c r="C21" s="199" t="s">
        <v>3</v>
      </c>
      <c r="D21" s="200"/>
      <c r="E21" s="133">
        <v>1901.538475389691</v>
      </c>
      <c r="F21" s="312">
        <v>2082.1574622216863</v>
      </c>
      <c r="G21" s="68"/>
      <c r="H21" s="163">
        <v>-8.6746074736957048</v>
      </c>
      <c r="I21" s="43"/>
    </row>
    <row r="22" spans="1:9" s="1" customFormat="1" ht="18.95" customHeight="1" x14ac:dyDescent="0.25">
      <c r="B22" s="198"/>
      <c r="C22" s="199" t="s">
        <v>165</v>
      </c>
      <c r="D22" s="200"/>
      <c r="E22" s="333">
        <v>0.204578727367346</v>
      </c>
      <c r="F22" s="333">
        <v>0.21998269838896375</v>
      </c>
      <c r="G22" s="335"/>
      <c r="H22" s="336" t="s">
        <v>173</v>
      </c>
      <c r="I22" s="43"/>
    </row>
    <row r="23" spans="1:9" ht="6.75" customHeight="1" x14ac:dyDescent="0.25">
      <c r="A23" s="1"/>
      <c r="B23" s="122"/>
      <c r="C23" s="61"/>
      <c r="D23" s="54"/>
      <c r="E23" s="67"/>
      <c r="F23" s="67"/>
      <c r="G23" s="68"/>
      <c r="H23" s="43"/>
      <c r="I23" s="43"/>
    </row>
    <row r="24" spans="1:9" x14ac:dyDescent="0.25">
      <c r="A24" s="1"/>
      <c r="B24" s="69"/>
      <c r="C24" s="70" t="s">
        <v>68</v>
      </c>
      <c r="D24" s="80"/>
      <c r="E24" s="67"/>
      <c r="F24" s="67"/>
      <c r="G24" s="68"/>
      <c r="H24" s="44"/>
      <c r="I24" s="44"/>
    </row>
    <row r="25" spans="1:9" x14ac:dyDescent="0.25">
      <c r="A25" s="1"/>
      <c r="B25" s="69"/>
      <c r="C25" s="70" t="s">
        <v>11</v>
      </c>
      <c r="D25" s="80"/>
      <c r="E25" s="67"/>
      <c r="F25" s="67"/>
      <c r="G25" s="68"/>
      <c r="H25" s="44"/>
      <c r="I25" s="44"/>
    </row>
    <row r="29" spans="1:9" x14ac:dyDescent="0.25">
      <c r="E29" s="1"/>
      <c r="F29" s="1"/>
    </row>
  </sheetData>
  <mergeCells count="10">
    <mergeCell ref="C18:D18"/>
    <mergeCell ref="B2:H2"/>
    <mergeCell ref="C15:D15"/>
    <mergeCell ref="C16:D16"/>
    <mergeCell ref="C17:D17"/>
    <mergeCell ref="C12:D12"/>
    <mergeCell ref="C10:D10"/>
    <mergeCell ref="C6:D6"/>
    <mergeCell ref="C7:D7"/>
    <mergeCell ref="C9:D9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45"/>
  <sheetViews>
    <sheetView showGridLines="0" topLeftCell="A16" zoomScale="80" zoomScaleNormal="80" zoomScalePageLayoutView="90" workbookViewId="0">
      <selection activeCell="L14" sqref="L14"/>
    </sheetView>
  </sheetViews>
  <sheetFormatPr baseColWidth="10" defaultColWidth="11.42578125" defaultRowHeight="15" x14ac:dyDescent="0.25"/>
  <cols>
    <col min="1" max="1" width="5.140625" style="2" customWidth="1"/>
    <col min="2" max="2" width="1.28515625" style="2" customWidth="1"/>
    <col min="3" max="3" width="6.85546875" style="2" customWidth="1"/>
    <col min="4" max="4" width="38.28515625" style="2" customWidth="1"/>
    <col min="5" max="6" width="15.7109375" style="2" customWidth="1"/>
    <col min="7" max="7" width="2.140625" style="2" hidden="1" customWidth="1"/>
    <col min="8" max="8" width="12.140625" style="2" customWidth="1"/>
    <col min="9" max="9" width="11.42578125" style="2"/>
    <col min="10" max="10" width="1.28515625" style="2" customWidth="1"/>
    <col min="11" max="11" width="14.140625" style="2" bestFit="1" customWidth="1"/>
    <col min="12" max="16384" width="11.42578125" style="2"/>
  </cols>
  <sheetData>
    <row r="1" spans="2:11" ht="23.25" x14ac:dyDescent="0.25">
      <c r="B1" s="351" t="s">
        <v>72</v>
      </c>
      <c r="C1" s="351"/>
      <c r="D1" s="351"/>
      <c r="E1" s="351"/>
      <c r="F1" s="351"/>
      <c r="G1" s="351"/>
      <c r="H1" s="351"/>
      <c r="I1" s="351"/>
      <c r="J1" s="351"/>
      <c r="K1" s="78"/>
    </row>
    <row r="2" spans="2:11" ht="18.75" customHeight="1" x14ac:dyDescent="0.25">
      <c r="B2" s="350" t="s">
        <v>44</v>
      </c>
      <c r="C2" s="350"/>
      <c r="D2" s="350"/>
      <c r="E2" s="350"/>
      <c r="F2" s="350"/>
      <c r="G2" s="350"/>
      <c r="H2" s="350"/>
      <c r="I2" s="350"/>
      <c r="J2" s="350"/>
      <c r="K2" s="86"/>
    </row>
    <row r="3" spans="2:11" ht="18.75" customHeight="1" x14ac:dyDescent="0.25">
      <c r="B3" s="352" t="s">
        <v>70</v>
      </c>
      <c r="C3" s="352"/>
      <c r="D3" s="352"/>
      <c r="E3" s="352"/>
      <c r="F3" s="352"/>
      <c r="G3" s="352"/>
      <c r="H3" s="352"/>
      <c r="I3" s="352"/>
      <c r="J3" s="352"/>
      <c r="K3" s="86"/>
    </row>
    <row r="4" spans="2:11" ht="7.5" customHeight="1" x14ac:dyDescent="0.25">
      <c r="B4" s="87"/>
      <c r="C4" s="87"/>
      <c r="D4" s="87"/>
      <c r="E4" s="87"/>
      <c r="F4" s="87"/>
      <c r="G4" s="87"/>
      <c r="H4" s="87"/>
      <c r="I4" s="87"/>
      <c r="J4" s="87"/>
      <c r="K4" s="88"/>
    </row>
    <row r="5" spans="2:11" ht="0.95" customHeight="1" x14ac:dyDescent="0.25">
      <c r="B5" s="86"/>
      <c r="C5" s="86"/>
      <c r="D5" s="86"/>
      <c r="E5" s="86"/>
      <c r="F5" s="86"/>
      <c r="G5" s="86"/>
      <c r="H5" s="86"/>
      <c r="I5" s="121"/>
      <c r="J5" s="86"/>
      <c r="K5" s="88"/>
    </row>
    <row r="6" spans="2:11" x14ac:dyDescent="0.25">
      <c r="B6" s="251"/>
      <c r="C6" s="251"/>
      <c r="D6" s="321"/>
      <c r="E6" s="322" t="s">
        <v>175</v>
      </c>
      <c r="F6" s="323" t="s">
        <v>88</v>
      </c>
      <c r="G6" s="242"/>
      <c r="H6" s="348" t="s">
        <v>20</v>
      </c>
      <c r="I6" s="349"/>
      <c r="J6" s="86"/>
      <c r="K6" s="88"/>
    </row>
    <row r="7" spans="2:11" x14ac:dyDescent="0.25">
      <c r="B7" s="251"/>
      <c r="C7" s="251"/>
      <c r="D7" s="321"/>
      <c r="E7" s="324">
        <v>2020</v>
      </c>
      <c r="F7" s="324">
        <v>2019</v>
      </c>
      <c r="G7" s="244"/>
      <c r="H7" s="245" t="s">
        <v>41</v>
      </c>
      <c r="I7" s="246" t="s">
        <v>21</v>
      </c>
      <c r="J7" s="86"/>
      <c r="K7" s="88"/>
    </row>
    <row r="8" spans="2:11" ht="21" customHeight="1" x14ac:dyDescent="0.25">
      <c r="B8" s="127"/>
      <c r="C8" s="126" t="s">
        <v>32</v>
      </c>
      <c r="D8" s="126"/>
      <c r="E8" s="125"/>
      <c r="F8" s="125"/>
      <c r="G8" s="116"/>
      <c r="H8" s="171"/>
      <c r="I8" s="172"/>
      <c r="J8" s="86"/>
      <c r="K8" s="88"/>
    </row>
    <row r="9" spans="2:11" ht="15" customHeight="1" x14ac:dyDescent="0.25">
      <c r="B9" s="211"/>
      <c r="C9" s="216" t="s">
        <v>33</v>
      </c>
      <c r="D9" s="216"/>
      <c r="E9" s="142">
        <v>29589.427014109864</v>
      </c>
      <c r="F9" s="286">
        <v>22051.280456895947</v>
      </c>
      <c r="G9" s="117"/>
      <c r="H9" s="173">
        <v>7538.1465572139168</v>
      </c>
      <c r="I9" s="174">
        <v>34.184620579965298</v>
      </c>
      <c r="J9" s="86"/>
      <c r="K9" s="89"/>
    </row>
    <row r="10" spans="2:11" ht="14.1" customHeight="1" x14ac:dyDescent="0.25">
      <c r="B10" s="211"/>
      <c r="C10" s="212" t="s">
        <v>34</v>
      </c>
      <c r="D10" s="212"/>
      <c r="E10" s="143">
        <v>13298.812465095049</v>
      </c>
      <c r="F10" s="287">
        <v>10796.339349385253</v>
      </c>
      <c r="G10" s="117"/>
      <c r="H10" s="173">
        <v>2502.4731157097958</v>
      </c>
      <c r="I10" s="174">
        <v>23.178903836996255</v>
      </c>
      <c r="J10" s="86"/>
      <c r="K10" s="88"/>
    </row>
    <row r="11" spans="2:11" x14ac:dyDescent="0.25">
      <c r="B11" s="211"/>
      <c r="C11" s="212" t="s">
        <v>35</v>
      </c>
      <c r="D11" s="212"/>
      <c r="E11" s="142">
        <v>9437.5141502144925</v>
      </c>
      <c r="F11" s="288">
        <v>7948.1435740422494</v>
      </c>
      <c r="G11" s="117"/>
      <c r="H11" s="173">
        <v>1489.3705761722431</v>
      </c>
      <c r="I11" s="174">
        <v>18.738596784239792</v>
      </c>
      <c r="J11" s="86"/>
      <c r="K11" s="88"/>
    </row>
    <row r="12" spans="2:11" x14ac:dyDescent="0.25">
      <c r="B12" s="211"/>
      <c r="C12" s="212" t="s">
        <v>36</v>
      </c>
      <c r="D12" s="212"/>
      <c r="E12" s="142">
        <v>797.60844549516753</v>
      </c>
      <c r="F12" s="288">
        <v>561.07189468470347</v>
      </c>
      <c r="G12" s="117"/>
      <c r="H12" s="173">
        <v>236.53655081046406</v>
      </c>
      <c r="I12" s="174">
        <v>42.157975306067819</v>
      </c>
      <c r="J12" s="86"/>
      <c r="K12" s="88"/>
    </row>
    <row r="13" spans="2:11" x14ac:dyDescent="0.25">
      <c r="B13" s="211"/>
      <c r="C13" s="212"/>
      <c r="D13" s="213" t="s">
        <v>37</v>
      </c>
      <c r="E13" s="144">
        <v>53123.362074914578</v>
      </c>
      <c r="F13" s="289">
        <v>41356.835275008154</v>
      </c>
      <c r="G13" s="117"/>
      <c r="H13" s="173">
        <v>11766.526799906424</v>
      </c>
      <c r="I13" s="174">
        <v>28.451226312804721</v>
      </c>
      <c r="J13" s="86"/>
      <c r="K13" s="88"/>
    </row>
    <row r="14" spans="2:11" x14ac:dyDescent="0.25">
      <c r="B14" s="214"/>
      <c r="C14" s="212"/>
      <c r="D14" s="212"/>
      <c r="E14" s="146"/>
      <c r="F14" s="290"/>
      <c r="G14" s="117"/>
      <c r="H14" s="173"/>
      <c r="I14" s="174"/>
      <c r="J14" s="86"/>
      <c r="K14" s="88"/>
    </row>
    <row r="15" spans="2:11" x14ac:dyDescent="0.25">
      <c r="B15" s="211"/>
      <c r="C15" s="212" t="s">
        <v>90</v>
      </c>
      <c r="D15" s="212"/>
      <c r="E15" s="143">
        <v>8392.6890643240004</v>
      </c>
      <c r="F15" s="287">
        <v>8168.3110003428865</v>
      </c>
      <c r="G15" s="117"/>
      <c r="H15" s="173">
        <v>224.37806398111388</v>
      </c>
      <c r="I15" s="174">
        <v>2.7469334109792687</v>
      </c>
      <c r="J15" s="86"/>
      <c r="K15" s="88"/>
    </row>
    <row r="16" spans="2:11" x14ac:dyDescent="0.25">
      <c r="B16" s="211"/>
      <c r="C16" s="212" t="s">
        <v>38</v>
      </c>
      <c r="D16" s="212"/>
      <c r="E16" s="143">
        <v>83566.539275851144</v>
      </c>
      <c r="F16" s="287">
        <v>71937.10573821899</v>
      </c>
      <c r="G16" s="117"/>
      <c r="H16" s="173">
        <v>11629.433537632154</v>
      </c>
      <c r="I16" s="174">
        <v>16.166112631709105</v>
      </c>
      <c r="J16" s="86"/>
      <c r="K16" s="88"/>
    </row>
    <row r="17" spans="2:11" x14ac:dyDescent="0.25">
      <c r="B17" s="211"/>
      <c r="C17" s="212" t="s">
        <v>129</v>
      </c>
      <c r="D17" s="212"/>
      <c r="E17" s="143">
        <v>1530.1930875869098</v>
      </c>
      <c r="F17" s="287">
        <v>1177.01751830122</v>
      </c>
      <c r="G17" s="117"/>
      <c r="H17" s="173">
        <v>353.17556928568979</v>
      </c>
      <c r="I17" s="174"/>
      <c r="J17" s="86"/>
      <c r="K17" s="88"/>
    </row>
    <row r="18" spans="2:11" x14ac:dyDescent="0.25">
      <c r="B18" s="211"/>
      <c r="C18" s="212" t="s">
        <v>76</v>
      </c>
      <c r="D18" s="212"/>
      <c r="E18" s="143">
        <v>141694.57337876045</v>
      </c>
      <c r="F18" s="287">
        <v>115807.54853236002</v>
      </c>
      <c r="G18" s="117"/>
      <c r="H18" s="173">
        <v>25887.02484640044</v>
      </c>
      <c r="I18" s="174">
        <v>22.353486602962548</v>
      </c>
      <c r="J18" s="86"/>
      <c r="K18" s="88"/>
    </row>
    <row r="19" spans="2:11" x14ac:dyDescent="0.25">
      <c r="B19" s="212"/>
      <c r="C19" s="212"/>
      <c r="D19" s="213" t="s">
        <v>51</v>
      </c>
      <c r="E19" s="144">
        <v>288307.35688143712</v>
      </c>
      <c r="F19" s="289">
        <v>238446.81806423125</v>
      </c>
      <c r="G19" s="117"/>
      <c r="H19" s="173">
        <v>49860.538817205874</v>
      </c>
      <c r="I19" s="174">
        <v>20.910549036462612</v>
      </c>
      <c r="J19" s="86"/>
      <c r="K19" s="88"/>
    </row>
    <row r="20" spans="2:11" ht="23.1" customHeight="1" x14ac:dyDescent="0.25">
      <c r="B20" s="126"/>
      <c r="C20" s="126" t="s">
        <v>39</v>
      </c>
      <c r="D20" s="126"/>
      <c r="E20" s="119"/>
      <c r="F20" s="291"/>
      <c r="G20" s="120"/>
      <c r="H20" s="173"/>
      <c r="I20" s="174"/>
      <c r="J20" s="86"/>
      <c r="K20" s="88"/>
    </row>
    <row r="21" spans="2:11" x14ac:dyDescent="0.25">
      <c r="B21" s="216"/>
      <c r="C21" s="216" t="s">
        <v>46</v>
      </c>
      <c r="D21" s="216"/>
      <c r="E21" s="143">
        <v>7630.4381191896709</v>
      </c>
      <c r="F21" s="287">
        <v>6761.0383891582251</v>
      </c>
      <c r="G21" s="283"/>
      <c r="H21" s="173">
        <v>869.39973003144587</v>
      </c>
      <c r="I21" s="174">
        <v>12.858967513416086</v>
      </c>
      <c r="J21" s="86"/>
      <c r="K21" s="88"/>
    </row>
    <row r="22" spans="2:11" x14ac:dyDescent="0.25">
      <c r="B22" s="211"/>
      <c r="C22" s="212" t="s">
        <v>47</v>
      </c>
      <c r="D22" s="212"/>
      <c r="E22" s="143">
        <v>21261.618840878116</v>
      </c>
      <c r="F22" s="286">
        <v>16112.545822371565</v>
      </c>
      <c r="G22" s="284"/>
      <c r="H22" s="173">
        <v>5149.0730185065513</v>
      </c>
      <c r="I22" s="174">
        <v>31.956917766261927</v>
      </c>
      <c r="J22" s="86"/>
      <c r="K22" s="88"/>
    </row>
    <row r="23" spans="2:11" x14ac:dyDescent="0.25">
      <c r="B23" s="211"/>
      <c r="C23" s="212" t="s">
        <v>157</v>
      </c>
      <c r="D23" s="212"/>
      <c r="E23" s="143">
        <v>474.66645185872449</v>
      </c>
      <c r="F23" s="287">
        <v>247.89249993608996</v>
      </c>
      <c r="G23" s="284"/>
      <c r="H23" s="173"/>
      <c r="I23" s="174"/>
      <c r="J23" s="86"/>
      <c r="K23" s="88"/>
    </row>
    <row r="24" spans="2:11" x14ac:dyDescent="0.25">
      <c r="B24" s="211"/>
      <c r="C24" s="212" t="s">
        <v>48</v>
      </c>
      <c r="D24" s="212"/>
      <c r="E24" s="142">
        <v>4012.9076450707762</v>
      </c>
      <c r="F24" s="286">
        <v>4629.644025613964</v>
      </c>
      <c r="G24" s="284"/>
      <c r="H24" s="173">
        <v>-616.73638054318781</v>
      </c>
      <c r="I24" s="174">
        <v>-13.321464396204819</v>
      </c>
      <c r="J24" s="86"/>
      <c r="K24" s="88"/>
    </row>
    <row r="25" spans="2:11" x14ac:dyDescent="0.25">
      <c r="B25" s="211"/>
      <c r="C25" s="212"/>
      <c r="D25" s="217" t="s">
        <v>49</v>
      </c>
      <c r="E25" s="144">
        <v>33379.631056997285</v>
      </c>
      <c r="F25" s="289">
        <v>27751.120737079844</v>
      </c>
      <c r="G25" s="285"/>
      <c r="H25" s="173">
        <v>5628.5103199174409</v>
      </c>
      <c r="I25" s="174">
        <v>20.282100940150038</v>
      </c>
      <c r="J25" s="86"/>
      <c r="K25" s="88"/>
    </row>
    <row r="26" spans="2:11" x14ac:dyDescent="0.25">
      <c r="B26" s="214"/>
      <c r="C26" s="212"/>
      <c r="D26" s="212"/>
      <c r="E26" s="118"/>
      <c r="F26" s="292"/>
      <c r="G26" s="117"/>
      <c r="H26" s="173"/>
      <c r="I26" s="174"/>
      <c r="J26" s="86"/>
      <c r="K26" s="88"/>
    </row>
    <row r="27" spans="2:11" x14ac:dyDescent="0.25">
      <c r="B27" s="211"/>
      <c r="C27" s="218" t="s">
        <v>65</v>
      </c>
      <c r="D27" s="212"/>
      <c r="E27" s="143">
        <v>53129.574511584658</v>
      </c>
      <c r="F27" s="287">
        <v>46500.427663774135</v>
      </c>
      <c r="G27" s="117"/>
      <c r="H27" s="173">
        <v>6629.1468478105235</v>
      </c>
      <c r="I27" s="174">
        <v>14.256098665894456</v>
      </c>
      <c r="J27" s="86"/>
      <c r="K27" s="88"/>
    </row>
    <row r="28" spans="2:11" x14ac:dyDescent="0.25">
      <c r="B28" s="211"/>
      <c r="C28" s="212" t="s">
        <v>158</v>
      </c>
      <c r="D28" s="212"/>
      <c r="E28" s="143">
        <v>1072.073320377516</v>
      </c>
      <c r="F28" s="287">
        <v>934.73552450946681</v>
      </c>
      <c r="G28" s="117"/>
      <c r="H28" s="173">
        <v>137.33779586804917</v>
      </c>
      <c r="I28" s="174"/>
      <c r="J28" s="86"/>
      <c r="K28" s="88"/>
    </row>
    <row r="29" spans="2:11" x14ac:dyDescent="0.25">
      <c r="B29" s="211"/>
      <c r="C29" s="218" t="s">
        <v>66</v>
      </c>
      <c r="D29" s="212"/>
      <c r="E29" s="143">
        <v>26093.172015108059</v>
      </c>
      <c r="F29" s="287">
        <v>21873.858003342688</v>
      </c>
      <c r="G29" s="117"/>
      <c r="H29" s="173">
        <v>4219.3140117653711</v>
      </c>
      <c r="I29" s="174">
        <v>19.289299633931023</v>
      </c>
      <c r="J29" s="86"/>
      <c r="K29" s="88"/>
    </row>
    <row r="30" spans="2:11" x14ac:dyDescent="0.25">
      <c r="B30" s="211"/>
      <c r="C30" s="212"/>
      <c r="D30" s="213" t="s">
        <v>50</v>
      </c>
      <c r="E30" s="144">
        <v>113674.45090406752</v>
      </c>
      <c r="F30" s="289">
        <v>97060.141928706129</v>
      </c>
      <c r="G30" s="117"/>
      <c r="H30" s="173">
        <v>16614.308975361389</v>
      </c>
      <c r="I30" s="174">
        <v>17.117540367461181</v>
      </c>
      <c r="J30" s="86"/>
      <c r="K30" s="88"/>
    </row>
    <row r="31" spans="2:11" ht="21" customHeight="1" x14ac:dyDescent="0.25">
      <c r="B31" s="124"/>
      <c r="C31" s="126" t="s">
        <v>45</v>
      </c>
      <c r="D31" s="126"/>
      <c r="E31" s="119"/>
      <c r="F31" s="291"/>
      <c r="G31" s="120"/>
      <c r="H31" s="173"/>
      <c r="I31" s="174"/>
      <c r="J31" s="86"/>
      <c r="K31" s="88"/>
    </row>
    <row r="32" spans="2:11" x14ac:dyDescent="0.25">
      <c r="B32" s="219"/>
      <c r="C32" s="219" t="s">
        <v>77</v>
      </c>
      <c r="D32" s="219"/>
      <c r="E32" s="143">
        <v>35073.208363964484</v>
      </c>
      <c r="F32" s="287">
        <v>28490.690814146881</v>
      </c>
      <c r="G32" s="117">
        <v>35073.208363964484</v>
      </c>
      <c r="H32" s="173">
        <v>6582.5175498176031</v>
      </c>
      <c r="I32" s="174">
        <v>23.104099485538242</v>
      </c>
      <c r="J32" s="86"/>
      <c r="K32" s="88"/>
    </row>
    <row r="33" spans="2:11" x14ac:dyDescent="0.25">
      <c r="B33" s="211"/>
      <c r="C33" s="218" t="s">
        <v>61</v>
      </c>
      <c r="D33" s="218"/>
      <c r="E33" s="145">
        <v>981.95826723999994</v>
      </c>
      <c r="F33" s="293">
        <v>981.95826723999994</v>
      </c>
      <c r="G33" s="117">
        <v>981.95826723999994</v>
      </c>
      <c r="H33" s="173">
        <v>0</v>
      </c>
      <c r="I33" s="174">
        <v>0</v>
      </c>
      <c r="J33" s="86"/>
      <c r="K33" s="88"/>
    </row>
    <row r="34" spans="2:11" x14ac:dyDescent="0.25">
      <c r="B34" s="211"/>
      <c r="C34" s="218" t="s">
        <v>62</v>
      </c>
      <c r="D34" s="218"/>
      <c r="E34" s="145">
        <v>135899.9152124169</v>
      </c>
      <c r="F34" s="293">
        <v>102325.74522335197</v>
      </c>
      <c r="G34" s="117">
        <v>135899.9152124169</v>
      </c>
      <c r="H34" s="173">
        <v>33574.169989064932</v>
      </c>
      <c r="I34" s="174">
        <v>32.811068139089294</v>
      </c>
      <c r="J34" s="86"/>
      <c r="K34" s="88"/>
    </row>
    <row r="35" spans="2:11" x14ac:dyDescent="0.25">
      <c r="B35" s="211"/>
      <c r="C35" s="218" t="s">
        <v>30</v>
      </c>
      <c r="D35" s="218"/>
      <c r="E35" s="143">
        <v>2677.8241337481891</v>
      </c>
      <c r="F35" s="287">
        <v>9588.281830786269</v>
      </c>
      <c r="G35" s="117">
        <v>2677.8241337481891</v>
      </c>
      <c r="H35" s="173">
        <v>-6910.4576970380804</v>
      </c>
      <c r="I35" s="174">
        <v>-72.071908387692858</v>
      </c>
      <c r="J35" s="86"/>
      <c r="K35" s="88"/>
    </row>
    <row r="36" spans="2:11" x14ac:dyDescent="0.25">
      <c r="B36" s="211"/>
      <c r="C36" s="218"/>
      <c r="D36" s="220" t="s">
        <v>63</v>
      </c>
      <c r="E36" s="144">
        <v>174632.90597736958</v>
      </c>
      <c r="F36" s="294">
        <v>141386.67613552511</v>
      </c>
      <c r="G36" s="117">
        <v>174632.90597736958</v>
      </c>
      <c r="H36" s="173">
        <v>33246.22984184447</v>
      </c>
      <c r="I36" s="174">
        <v>23.514400897278719</v>
      </c>
      <c r="J36" s="86"/>
      <c r="K36" s="88"/>
    </row>
    <row r="37" spans="2:11" x14ac:dyDescent="0.25">
      <c r="B37" s="214"/>
      <c r="C37" s="218"/>
      <c r="D37" s="218"/>
      <c r="E37" s="119"/>
      <c r="F37" s="291"/>
      <c r="G37" s="117"/>
      <c r="H37" s="173"/>
      <c r="I37" s="174"/>
      <c r="J37" s="86"/>
      <c r="K37" s="88"/>
    </row>
    <row r="38" spans="2:11" x14ac:dyDescent="0.25">
      <c r="B38" s="215"/>
      <c r="C38" s="221" t="s">
        <v>64</v>
      </c>
      <c r="D38" s="200"/>
      <c r="E38" s="144">
        <v>288307.35688143712</v>
      </c>
      <c r="F38" s="295">
        <v>238446.81806423125</v>
      </c>
      <c r="G38" s="117"/>
      <c r="H38" s="175">
        <v>49860.538817205874</v>
      </c>
      <c r="I38" s="176">
        <v>20.910549036462612</v>
      </c>
      <c r="J38" s="86"/>
      <c r="K38" s="88"/>
    </row>
    <row r="39" spans="2:11" x14ac:dyDescent="0.25">
      <c r="B39" s="86"/>
      <c r="C39" s="86"/>
      <c r="D39" s="86"/>
      <c r="E39" s="86"/>
      <c r="F39" s="86"/>
      <c r="G39" s="86"/>
      <c r="H39" s="86"/>
      <c r="I39" s="121"/>
      <c r="J39" s="86"/>
      <c r="K39" s="88"/>
    </row>
    <row r="40" spans="2:11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25">
      <c r="E41" s="14"/>
    </row>
    <row r="42" spans="2:11" x14ac:dyDescent="0.25">
      <c r="E42" s="14"/>
      <c r="G42" s="17"/>
      <c r="I42" s="17"/>
      <c r="K42" s="17"/>
    </row>
    <row r="43" spans="2:11" x14ac:dyDescent="0.25">
      <c r="E43" s="11"/>
    </row>
    <row r="45" spans="2:11" x14ac:dyDescent="0.25">
      <c r="E45" s="11"/>
    </row>
  </sheetData>
  <mergeCells count="4">
    <mergeCell ref="H6:I6"/>
    <mergeCell ref="B2:J2"/>
    <mergeCell ref="B1:J1"/>
    <mergeCell ref="B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6"/>
  <sheetViews>
    <sheetView showGridLines="0" topLeftCell="A16" zoomScale="70" zoomScaleNormal="70" zoomScalePageLayoutView="80" workbookViewId="0">
      <selection activeCell="R14" sqref="R14"/>
    </sheetView>
  </sheetViews>
  <sheetFormatPr baseColWidth="10" defaultColWidth="11.42578125" defaultRowHeight="15" x14ac:dyDescent="0.25"/>
  <cols>
    <col min="1" max="1" width="6.28515625" style="2" customWidth="1"/>
    <col min="2" max="2" width="1.28515625" style="2" customWidth="1"/>
    <col min="3" max="3" width="5.42578125" style="2" customWidth="1"/>
    <col min="4" max="4" width="48.5703125" style="2" customWidth="1"/>
    <col min="5" max="6" width="14.28515625" style="3" customWidth="1"/>
    <col min="7" max="7" width="3.85546875" style="3" hidden="1" customWidth="1"/>
    <col min="8" max="8" width="11.140625" style="3" customWidth="1"/>
    <col min="9" max="9" width="13.42578125" style="3" customWidth="1"/>
    <col min="10" max="10" width="1.28515625" style="3" hidden="1" customWidth="1"/>
    <col min="11" max="11" width="16.85546875" style="3" hidden="1" customWidth="1"/>
    <col min="12" max="12" width="16.7109375" style="3" hidden="1" customWidth="1"/>
    <col min="13" max="13" width="2" style="3" hidden="1" customWidth="1"/>
    <col min="14" max="14" width="11.85546875" style="3" hidden="1" customWidth="1"/>
    <col min="15" max="15" width="9.85546875" style="3" hidden="1" customWidth="1"/>
    <col min="16" max="16" width="11.42578125" style="2" customWidth="1"/>
    <col min="17" max="16384" width="11.42578125" style="2"/>
  </cols>
  <sheetData>
    <row r="1" spans="2:15" ht="23.25" customHeight="1" x14ac:dyDescent="0.25">
      <c r="B1" s="354" t="s">
        <v>72</v>
      </c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</row>
    <row r="2" spans="2:15" ht="21.75" customHeight="1" x14ac:dyDescent="0.25">
      <c r="B2" s="355" t="s">
        <v>69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</row>
    <row r="3" spans="2:15" ht="21.75" customHeight="1" x14ac:dyDescent="0.25">
      <c r="B3" s="356" t="s">
        <v>70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</row>
    <row r="4" spans="2:15" ht="15" customHeight="1" x14ac:dyDescent="0.25"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2:15" ht="6" customHeight="1" x14ac:dyDescent="0.25">
      <c r="B5" s="44"/>
      <c r="C5" s="44"/>
      <c r="D5" s="84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</row>
    <row r="6" spans="2:15" ht="15.75" x14ac:dyDescent="0.25">
      <c r="B6" s="249"/>
      <c r="C6" s="249"/>
      <c r="D6" s="250"/>
      <c r="E6" s="353" t="s">
        <v>168</v>
      </c>
      <c r="F6" s="353" t="s">
        <v>169</v>
      </c>
      <c r="G6" s="232"/>
      <c r="H6" s="357" t="s">
        <v>20</v>
      </c>
      <c r="I6" s="358"/>
      <c r="J6" s="232"/>
      <c r="K6" s="232"/>
      <c r="L6" s="232"/>
      <c r="M6" s="232"/>
      <c r="N6" s="357" t="s">
        <v>19</v>
      </c>
      <c r="O6" s="358"/>
    </row>
    <row r="7" spans="2:15" ht="15.75" x14ac:dyDescent="0.25">
      <c r="B7" s="249"/>
      <c r="C7" s="236"/>
      <c r="D7" s="241"/>
      <c r="E7" s="353"/>
      <c r="F7" s="353"/>
      <c r="G7" s="260"/>
      <c r="H7" s="239" t="s">
        <v>41</v>
      </c>
      <c r="I7" s="240" t="s">
        <v>21</v>
      </c>
      <c r="J7" s="260"/>
      <c r="K7" s="260" t="s">
        <v>95</v>
      </c>
      <c r="L7" s="260" t="s">
        <v>94</v>
      </c>
      <c r="M7" s="232"/>
      <c r="N7" s="239" t="s">
        <v>41</v>
      </c>
      <c r="O7" s="240" t="s">
        <v>21</v>
      </c>
    </row>
    <row r="8" spans="2:15" ht="9" customHeight="1" x14ac:dyDescent="0.25">
      <c r="B8" s="44"/>
      <c r="C8" s="44"/>
      <c r="D8" s="90"/>
      <c r="E8" s="47"/>
      <c r="F8" s="47"/>
      <c r="G8" s="47"/>
      <c r="H8" s="164"/>
      <c r="I8" s="165"/>
      <c r="J8" s="47"/>
      <c r="K8" s="47"/>
      <c r="L8" s="47"/>
      <c r="M8" s="56"/>
      <c r="N8" s="164"/>
      <c r="O8" s="165"/>
    </row>
    <row r="9" spans="2:15" ht="15.75" x14ac:dyDescent="0.25">
      <c r="B9" s="189"/>
      <c r="C9" s="203" t="s">
        <v>17</v>
      </c>
      <c r="D9" s="203"/>
      <c r="E9" s="136">
        <v>38892.759561422485</v>
      </c>
      <c r="F9" s="296">
        <v>36921.488121438953</v>
      </c>
      <c r="G9" s="46"/>
      <c r="H9" s="166">
        <v>1971.2714399835313</v>
      </c>
      <c r="I9" s="170">
        <v>5.3390898912302642</v>
      </c>
      <c r="J9" s="46"/>
      <c r="K9" s="136">
        <v>118804.16963799253</v>
      </c>
      <c r="L9" s="137">
        <v>100594.24119323617</v>
      </c>
      <c r="M9" s="46"/>
      <c r="N9" s="166">
        <v>18209.928444756355</v>
      </c>
      <c r="O9" s="167">
        <v>18.102356783800431</v>
      </c>
    </row>
    <row r="10" spans="2:15" x14ac:dyDescent="0.25">
      <c r="B10" s="189"/>
      <c r="C10" s="202"/>
      <c r="D10" s="204"/>
      <c r="E10" s="115"/>
      <c r="F10" s="115"/>
      <c r="G10" s="46"/>
      <c r="H10" s="166"/>
      <c r="I10" s="170"/>
      <c r="J10" s="46"/>
      <c r="K10" s="109"/>
      <c r="L10" s="109"/>
      <c r="M10" s="46"/>
      <c r="N10" s="166"/>
      <c r="O10" s="167"/>
    </row>
    <row r="11" spans="2:15" x14ac:dyDescent="0.25">
      <c r="B11" s="189"/>
      <c r="C11" s="202" t="s">
        <v>22</v>
      </c>
      <c r="D11" s="205"/>
      <c r="E11" s="134">
        <v>21458.136055929324</v>
      </c>
      <c r="F11" s="297">
        <v>20662.522617188843</v>
      </c>
      <c r="G11" s="46"/>
      <c r="H11" s="166">
        <v>795.6134387404818</v>
      </c>
      <c r="I11" s="170">
        <v>3.8505145450082878</v>
      </c>
      <c r="J11" s="46"/>
      <c r="K11" s="134">
        <v>66669.382111603394</v>
      </c>
      <c r="L11" s="135">
        <v>55602.561420219834</v>
      </c>
      <c r="M11" s="46"/>
      <c r="N11" s="166">
        <v>11066.82069138356</v>
      </c>
      <c r="O11" s="167">
        <v>19.903436835841724</v>
      </c>
    </row>
    <row r="12" spans="2:15" ht="15.75" x14ac:dyDescent="0.25">
      <c r="B12" s="189"/>
      <c r="C12" s="205"/>
      <c r="D12" s="203" t="s">
        <v>23</v>
      </c>
      <c r="E12" s="136">
        <v>17434.62350549316</v>
      </c>
      <c r="F12" s="296">
        <v>16258.965504250111</v>
      </c>
      <c r="G12" s="46"/>
      <c r="H12" s="166">
        <v>1175.6580012430495</v>
      </c>
      <c r="I12" s="170">
        <v>7.2308290520435081</v>
      </c>
      <c r="J12" s="46"/>
      <c r="K12" s="136">
        <v>52134.787526389133</v>
      </c>
      <c r="L12" s="137">
        <v>44991.679773016338</v>
      </c>
      <c r="M12" s="46"/>
      <c r="N12" s="166">
        <v>7143.1077533727948</v>
      </c>
      <c r="O12" s="167">
        <v>15.876508255326049</v>
      </c>
    </row>
    <row r="13" spans="2:15" x14ac:dyDescent="0.25">
      <c r="B13" s="189"/>
      <c r="C13" s="204"/>
      <c r="D13" s="205"/>
      <c r="E13" s="138">
        <v>0.44827427269487113</v>
      </c>
      <c r="F13" s="298">
        <v>0.44036593137233615</v>
      </c>
      <c r="G13" s="46"/>
      <c r="H13" s="166"/>
      <c r="I13" s="170"/>
      <c r="J13" s="46"/>
      <c r="K13" s="138">
        <v>0.43882961082299327</v>
      </c>
      <c r="L13" s="139">
        <v>0.44725900050868439</v>
      </c>
      <c r="M13" s="46"/>
      <c r="N13" s="166"/>
      <c r="O13" s="167"/>
    </row>
    <row r="14" spans="2:15" ht="12.95" customHeight="1" x14ac:dyDescent="0.25">
      <c r="B14" s="189"/>
      <c r="C14" s="204"/>
      <c r="D14" s="205"/>
      <c r="E14" s="110"/>
      <c r="F14" s="299"/>
      <c r="G14" s="46"/>
      <c r="H14" s="166"/>
      <c r="I14" s="170"/>
      <c r="J14" s="46"/>
      <c r="K14" s="110"/>
      <c r="L14" s="110"/>
      <c r="M14" s="46"/>
      <c r="N14" s="166"/>
      <c r="O14" s="167"/>
    </row>
    <row r="15" spans="2:15" x14ac:dyDescent="0.25">
      <c r="B15" s="189"/>
      <c r="C15" s="202" t="s">
        <v>24</v>
      </c>
      <c r="D15" s="205"/>
      <c r="E15" s="134">
        <v>11128.132799689876</v>
      </c>
      <c r="F15" s="297">
        <v>10232.757865720478</v>
      </c>
      <c r="G15" s="46"/>
      <c r="H15" s="166">
        <v>895.37493396939863</v>
      </c>
      <c r="I15" s="170">
        <v>8.7500842462899122</v>
      </c>
      <c r="J15" s="46"/>
      <c r="K15" s="134">
        <v>31887.562888476401</v>
      </c>
      <c r="L15" s="135">
        <v>25937.859458887899</v>
      </c>
      <c r="M15" s="46"/>
      <c r="N15" s="166">
        <v>5949.7034295885023</v>
      </c>
      <c r="O15" s="167">
        <v>22.938297738172729</v>
      </c>
    </row>
    <row r="16" spans="2:15" x14ac:dyDescent="0.25">
      <c r="B16" s="189"/>
      <c r="C16" s="202" t="s">
        <v>25</v>
      </c>
      <c r="D16" s="205"/>
      <c r="E16" s="134">
        <v>2191.1477800277139</v>
      </c>
      <c r="F16" s="297">
        <v>2051.5934103773357</v>
      </c>
      <c r="G16" s="46"/>
      <c r="H16" s="166">
        <v>139.55436965037825</v>
      </c>
      <c r="I16" s="170">
        <v>6.8022430245918475</v>
      </c>
      <c r="J16" s="46"/>
      <c r="K16" s="134">
        <v>5867.4301582320904</v>
      </c>
      <c r="L16" s="135">
        <v>5157.1909526955396</v>
      </c>
      <c r="M16" s="46"/>
      <c r="N16" s="166">
        <v>710.2392055365508</v>
      </c>
      <c r="O16" s="167">
        <v>13.77182291777126</v>
      </c>
    </row>
    <row r="17" spans="2:15" x14ac:dyDescent="0.25">
      <c r="B17" s="189"/>
      <c r="C17" s="205"/>
      <c r="D17" s="202" t="s">
        <v>26</v>
      </c>
      <c r="E17" s="134">
        <v>13319.280579717588</v>
      </c>
      <c r="F17" s="297">
        <v>12284.351276097814</v>
      </c>
      <c r="G17" s="46"/>
      <c r="H17" s="166">
        <v>1034.9293036197741</v>
      </c>
      <c r="I17" s="170">
        <v>8.424777836119679</v>
      </c>
      <c r="J17" s="46"/>
      <c r="K17" s="134">
        <v>37754.993046708492</v>
      </c>
      <c r="L17" s="135">
        <v>31095.050411583437</v>
      </c>
      <c r="M17" s="46"/>
      <c r="N17" s="166">
        <v>6659.9426351250549</v>
      </c>
      <c r="O17" s="167">
        <v>21.418015237062015</v>
      </c>
    </row>
    <row r="18" spans="2:15" x14ac:dyDescent="0.25">
      <c r="B18" s="189"/>
      <c r="C18" s="202"/>
      <c r="D18" s="205"/>
      <c r="E18" s="138">
        <v>0.3424617005816401</v>
      </c>
      <c r="F18" s="298">
        <v>0.33271549715691828</v>
      </c>
      <c r="G18" s="46"/>
      <c r="H18" s="166"/>
      <c r="I18" s="170"/>
      <c r="J18" s="46"/>
      <c r="K18" s="138">
        <v>0.31779181792820493</v>
      </c>
      <c r="L18" s="139">
        <v>0.30911362363031802</v>
      </c>
      <c r="M18" s="46"/>
      <c r="N18" s="166"/>
      <c r="O18" s="167"/>
    </row>
    <row r="19" spans="2:15" x14ac:dyDescent="0.25">
      <c r="B19" s="189"/>
      <c r="C19" s="202"/>
      <c r="D19" s="205"/>
      <c r="E19" s="110"/>
      <c r="F19" s="299"/>
      <c r="G19" s="46"/>
      <c r="H19" s="166"/>
      <c r="I19" s="170"/>
      <c r="J19" s="46"/>
      <c r="K19" s="110"/>
      <c r="L19" s="110"/>
      <c r="M19" s="46"/>
      <c r="N19" s="166"/>
      <c r="O19" s="167"/>
    </row>
    <row r="20" spans="2:15" x14ac:dyDescent="0.25">
      <c r="B20" s="189"/>
      <c r="C20" s="202" t="s">
        <v>27</v>
      </c>
      <c r="D20" s="205"/>
      <c r="E20" s="134">
        <v>332.55877400116748</v>
      </c>
      <c r="F20" s="297">
        <v>213.98723344630599</v>
      </c>
      <c r="G20" s="46"/>
      <c r="H20" s="166">
        <v>118.57154055486149</v>
      </c>
      <c r="I20" s="170">
        <v>55.410567558280817</v>
      </c>
      <c r="J20" s="46"/>
      <c r="K20" s="134">
        <v>443.99310360518899</v>
      </c>
      <c r="L20" s="135">
        <v>-3109.9103462135899</v>
      </c>
      <c r="M20" s="46"/>
      <c r="N20" s="166">
        <v>3553.9034498187789</v>
      </c>
      <c r="O20" s="167">
        <v>-114.27671714542396</v>
      </c>
    </row>
    <row r="21" spans="2:15" ht="15.75" x14ac:dyDescent="0.25">
      <c r="B21" s="189"/>
      <c r="C21" s="205"/>
      <c r="D21" s="203" t="s">
        <v>81</v>
      </c>
      <c r="E21" s="136">
        <v>3782.784151774405</v>
      </c>
      <c r="F21" s="296">
        <v>3760.6269947059909</v>
      </c>
      <c r="G21" s="46"/>
      <c r="H21" s="166">
        <v>22.157157068414108</v>
      </c>
      <c r="I21" s="170">
        <v>0.58918784286785542</v>
      </c>
      <c r="J21" s="46"/>
      <c r="K21" s="136">
        <v>13935.801376075451</v>
      </c>
      <c r="L21" s="137">
        <v>17006.539707646491</v>
      </c>
      <c r="M21" s="46"/>
      <c r="N21" s="166">
        <v>-3070.7383315710395</v>
      </c>
      <c r="O21" s="167">
        <v>-18.056220632527452</v>
      </c>
    </row>
    <row r="22" spans="2:15" ht="15.75" x14ac:dyDescent="0.25">
      <c r="B22" s="192"/>
      <c r="C22" s="210"/>
      <c r="D22" s="201"/>
      <c r="E22" s="110"/>
      <c r="F22" s="299"/>
      <c r="G22" s="46"/>
      <c r="H22" s="166"/>
      <c r="I22" s="170"/>
      <c r="J22" s="46"/>
      <c r="K22" s="110"/>
      <c r="L22" s="110"/>
      <c r="M22" s="46"/>
      <c r="N22" s="166"/>
      <c r="O22" s="167"/>
    </row>
    <row r="23" spans="2:15" ht="16.5" x14ac:dyDescent="0.25">
      <c r="B23" s="189"/>
      <c r="C23" s="202" t="s">
        <v>115</v>
      </c>
      <c r="D23" s="205"/>
      <c r="E23" s="134">
        <v>151.13223841438074</v>
      </c>
      <c r="F23" s="297">
        <v>135.05488975916907</v>
      </c>
      <c r="G23" s="46"/>
      <c r="H23" s="166">
        <v>16.077348655211665</v>
      </c>
      <c r="I23" s="170">
        <v>11.904306970211099</v>
      </c>
      <c r="J23" s="46"/>
      <c r="K23" s="134">
        <v>522.96323069423954</v>
      </c>
      <c r="L23" s="135">
        <v>536.73851516550894</v>
      </c>
      <c r="M23" s="46"/>
      <c r="N23" s="166">
        <v>-13.775284471269401</v>
      </c>
      <c r="O23" s="167">
        <v>-2.5664795951938824</v>
      </c>
    </row>
    <row r="24" spans="2:15" ht="15.75" x14ac:dyDescent="0.25">
      <c r="B24" s="189"/>
      <c r="C24" s="202"/>
      <c r="D24" s="203" t="s">
        <v>8</v>
      </c>
      <c r="E24" s="136">
        <v>3933.916390188786</v>
      </c>
      <c r="F24" s="296">
        <v>3895.6818844651598</v>
      </c>
      <c r="G24" s="46"/>
      <c r="H24" s="166">
        <v>38.234505723626171</v>
      </c>
      <c r="I24" s="170">
        <v>0.98145862155978314</v>
      </c>
      <c r="J24" s="46"/>
      <c r="K24" s="136">
        <v>14458.764606769691</v>
      </c>
      <c r="L24" s="137">
        <v>17543.278222811998</v>
      </c>
      <c r="M24" s="46"/>
      <c r="N24" s="166">
        <v>-3084.5136160423062</v>
      </c>
      <c r="O24" s="167">
        <v>-17.582310312056904</v>
      </c>
    </row>
    <row r="25" spans="2:15" x14ac:dyDescent="0.25">
      <c r="B25" s="189"/>
      <c r="C25" s="202"/>
      <c r="D25" s="205"/>
      <c r="E25" s="138">
        <v>0.10114778263486389</v>
      </c>
      <c r="F25" s="298">
        <v>0.10551259124908025</v>
      </c>
      <c r="G25" s="46"/>
      <c r="H25" s="166"/>
      <c r="I25" s="170"/>
      <c r="J25" s="46"/>
      <c r="K25" s="138">
        <v>0.12170250127438209</v>
      </c>
      <c r="L25" s="139">
        <v>0.17439644670227489</v>
      </c>
      <c r="M25" s="46"/>
      <c r="N25" s="166"/>
      <c r="O25" s="170"/>
    </row>
    <row r="26" spans="2:15" ht="15.75" x14ac:dyDescent="0.25">
      <c r="B26" s="192"/>
      <c r="C26" s="206"/>
      <c r="D26" s="207"/>
      <c r="E26" s="109"/>
      <c r="F26" s="300"/>
      <c r="G26" s="46"/>
      <c r="H26" s="166"/>
      <c r="I26" s="170"/>
      <c r="J26" s="46"/>
      <c r="K26" s="109"/>
      <c r="L26" s="109"/>
      <c r="M26" s="46"/>
      <c r="N26" s="166"/>
      <c r="O26" s="167"/>
    </row>
    <row r="27" spans="2:15" x14ac:dyDescent="0.25">
      <c r="B27" s="189"/>
      <c r="C27" s="202" t="s">
        <v>28</v>
      </c>
      <c r="D27" s="205"/>
      <c r="E27" s="134">
        <v>-864.30380696367638</v>
      </c>
      <c r="F27" s="297">
        <v>-894.48555282519101</v>
      </c>
      <c r="G27" s="46"/>
      <c r="H27" s="166">
        <v>30.181745861514628</v>
      </c>
      <c r="I27" s="170">
        <v>-3.3742016029422728</v>
      </c>
      <c r="J27" s="46"/>
      <c r="K27" s="134">
        <v>-2708.8810029929141</v>
      </c>
      <c r="L27" s="135">
        <v>-2305.2576271435678</v>
      </c>
      <c r="M27" s="46"/>
      <c r="N27" s="166">
        <v>-403.6233758493463</v>
      </c>
      <c r="O27" s="167">
        <v>17.508818584822293</v>
      </c>
    </row>
    <row r="28" spans="2:15" x14ac:dyDescent="0.25">
      <c r="B28" s="189"/>
      <c r="C28" s="202" t="s">
        <v>29</v>
      </c>
      <c r="D28" s="205"/>
      <c r="E28" s="134">
        <v>1352.4320132599389</v>
      </c>
      <c r="F28" s="297">
        <v>-38.478239275514554</v>
      </c>
      <c r="G28" s="46"/>
      <c r="H28" s="166">
        <v>1390.9102525354535</v>
      </c>
      <c r="I28" s="170" t="s">
        <v>174</v>
      </c>
      <c r="J28" s="46"/>
      <c r="K28" s="134">
        <v>-764.55033392994153</v>
      </c>
      <c r="L28" s="135">
        <v>-468.62321472443688</v>
      </c>
      <c r="M28" s="46"/>
      <c r="N28" s="166">
        <v>-295.92711920550465</v>
      </c>
      <c r="O28" s="167">
        <v>63.148198788981858</v>
      </c>
    </row>
    <row r="29" spans="2:15" x14ac:dyDescent="0.25">
      <c r="B29" s="192"/>
      <c r="C29" s="208" t="s">
        <v>82</v>
      </c>
      <c r="D29" s="207"/>
      <c r="E29" s="134">
        <v>-6.4589813016788398</v>
      </c>
      <c r="F29" s="297">
        <v>-56.660076200954173</v>
      </c>
      <c r="G29" s="46"/>
      <c r="H29" s="166">
        <v>50.201094899275333</v>
      </c>
      <c r="I29" s="170">
        <v>-88.600471911172491</v>
      </c>
      <c r="J29" s="46"/>
      <c r="K29" s="134">
        <v>-1</v>
      </c>
      <c r="L29" s="135">
        <v>0</v>
      </c>
      <c r="M29" s="46"/>
      <c r="N29" s="166">
        <v>-1</v>
      </c>
      <c r="O29" s="167" t="e">
        <v>#DIV/0!</v>
      </c>
    </row>
    <row r="30" spans="2:15" x14ac:dyDescent="0.25">
      <c r="B30" s="189"/>
      <c r="C30" s="205"/>
      <c r="D30" s="202" t="s">
        <v>42</v>
      </c>
      <c r="E30" s="134">
        <v>481.66922499458371</v>
      </c>
      <c r="F30" s="297">
        <v>-989.62386830165974</v>
      </c>
      <c r="G30" s="46"/>
      <c r="H30" s="166">
        <v>1471.2930932962436</v>
      </c>
      <c r="I30" s="170">
        <v>-148.6719490528456</v>
      </c>
      <c r="J30" s="46"/>
      <c r="K30" s="134">
        <v>-3473.4313369228557</v>
      </c>
      <c r="L30" s="135">
        <v>-2773.8808418680046</v>
      </c>
      <c r="M30" s="46"/>
      <c r="N30" s="166">
        <v>-699.55049505485113</v>
      </c>
      <c r="O30" s="167">
        <v>25.219197757022439</v>
      </c>
    </row>
    <row r="31" spans="2:15" x14ac:dyDescent="0.25">
      <c r="B31" s="192"/>
      <c r="C31" s="209"/>
      <c r="D31" s="207"/>
      <c r="E31" s="111"/>
      <c r="F31" s="301"/>
      <c r="G31" s="46"/>
      <c r="H31" s="166"/>
      <c r="I31" s="170"/>
      <c r="J31" s="46"/>
      <c r="K31" s="111"/>
      <c r="L31" s="111"/>
      <c r="M31" s="46"/>
      <c r="N31" s="166"/>
      <c r="O31" s="167"/>
    </row>
    <row r="32" spans="2:15" ht="16.5" x14ac:dyDescent="0.25">
      <c r="B32" s="189"/>
      <c r="C32" s="202" t="s">
        <v>103</v>
      </c>
      <c r="D32" s="205"/>
      <c r="E32" s="134">
        <v>23.1558462098616</v>
      </c>
      <c r="F32" s="297">
        <v>39.083640123740004</v>
      </c>
      <c r="G32" s="46"/>
      <c r="H32" s="166">
        <v>-15.927793913878403</v>
      </c>
      <c r="I32" s="170">
        <v>-40.753097366188307</v>
      </c>
      <c r="J32" s="46"/>
      <c r="K32" s="134">
        <v>74.318761080194207</v>
      </c>
      <c r="L32" s="135">
        <v>32.709858433960001</v>
      </c>
      <c r="M32" s="46"/>
      <c r="N32" s="166">
        <v>41.608902646234206</v>
      </c>
      <c r="O32" s="167">
        <v>127.20600038743993</v>
      </c>
    </row>
    <row r="33" spans="2:15" ht="15.75" x14ac:dyDescent="0.25">
      <c r="B33" s="189"/>
      <c r="C33" s="205"/>
      <c r="D33" s="203" t="s">
        <v>75</v>
      </c>
      <c r="E33" s="136">
        <v>4438.7414613932315</v>
      </c>
      <c r="F33" s="296">
        <v>2945.14165628724</v>
      </c>
      <c r="G33" s="46"/>
      <c r="H33" s="166">
        <v>1493.5998051059914</v>
      </c>
      <c r="I33" s="170">
        <v>50.714022597774843</v>
      </c>
      <c r="J33" s="46"/>
      <c r="K33" s="136">
        <v>11059.652030927031</v>
      </c>
      <c r="L33" s="137">
        <v>14802.107239377952</v>
      </c>
      <c r="M33" s="46"/>
      <c r="N33" s="166">
        <v>-3742.4552084509214</v>
      </c>
      <c r="O33" s="167">
        <v>-25.283259659779333</v>
      </c>
    </row>
    <row r="34" spans="2:15" ht="15.75" x14ac:dyDescent="0.25">
      <c r="B34" s="189"/>
      <c r="C34" s="204"/>
      <c r="D34" s="205"/>
      <c r="E34" s="112"/>
      <c r="F34" s="302"/>
      <c r="G34" s="46"/>
      <c r="H34" s="166"/>
      <c r="I34" s="170"/>
      <c r="J34" s="46"/>
      <c r="K34" s="112"/>
      <c r="L34" s="112"/>
      <c r="M34" s="46"/>
      <c r="N34" s="166"/>
      <c r="O34" s="167"/>
    </row>
    <row r="35" spans="2:15" x14ac:dyDescent="0.25">
      <c r="B35" s="189"/>
      <c r="C35" s="202" t="s">
        <v>43</v>
      </c>
      <c r="D35" s="205"/>
      <c r="E35" s="134">
        <v>1316.8966643926065</v>
      </c>
      <c r="F35" s="297">
        <v>877.89286139527849</v>
      </c>
      <c r="G35" s="46"/>
      <c r="H35" s="166">
        <v>439.00380299732797</v>
      </c>
      <c r="I35" s="170">
        <v>50.006535227954529</v>
      </c>
      <c r="J35" s="46"/>
      <c r="K35" s="134">
        <v>3164.7848364802599</v>
      </c>
      <c r="L35" s="135">
        <v>3810.4788821768002</v>
      </c>
      <c r="M35" s="46"/>
      <c r="N35" s="166">
        <v>-645.69404569654034</v>
      </c>
      <c r="O35" s="167">
        <v>-16.945220421420537</v>
      </c>
    </row>
    <row r="36" spans="2:15" x14ac:dyDescent="0.25">
      <c r="B36" s="189"/>
      <c r="C36" s="202" t="s">
        <v>91</v>
      </c>
      <c r="D36" s="205"/>
      <c r="E36" s="134">
        <v>-444.02066672319614</v>
      </c>
      <c r="F36" s="297">
        <v>-366.03673772653167</v>
      </c>
      <c r="G36" s="46"/>
      <c r="H36" s="166">
        <v>-77.983928996664474</v>
      </c>
      <c r="I36" s="170">
        <v>21.304945913633055</v>
      </c>
      <c r="J36" s="46"/>
      <c r="K36" s="134">
        <v>-1523.1466493378523</v>
      </c>
      <c r="L36" s="135">
        <v>-2162.5392080061861</v>
      </c>
      <c r="M36" s="46"/>
      <c r="N36" s="166">
        <v>639.39255866833378</v>
      </c>
      <c r="O36" s="167">
        <v>-29.566749879084952</v>
      </c>
    </row>
    <row r="37" spans="2:15" x14ac:dyDescent="0.25">
      <c r="B37" s="192"/>
      <c r="C37" s="209"/>
      <c r="D37" s="207"/>
      <c r="E37" s="113"/>
      <c r="F37" s="303"/>
      <c r="G37" s="46"/>
      <c r="H37" s="166"/>
      <c r="I37" s="170"/>
      <c r="J37" s="46"/>
      <c r="K37" s="113"/>
      <c r="L37" s="113"/>
      <c r="M37" s="46"/>
      <c r="N37" s="166"/>
      <c r="O37" s="167"/>
    </row>
    <row r="38" spans="2:15" ht="15.75" x14ac:dyDescent="0.25">
      <c r="B38" s="189"/>
      <c r="C38" s="205"/>
      <c r="D38" s="203" t="s">
        <v>30</v>
      </c>
      <c r="E38" s="136">
        <v>2677.8241302774236</v>
      </c>
      <c r="F38" s="296">
        <v>1701.2120571654239</v>
      </c>
      <c r="G38" s="46"/>
      <c r="H38" s="166">
        <v>976.61207311199973</v>
      </c>
      <c r="I38" s="170">
        <v>57.406839376581907</v>
      </c>
      <c r="J38" s="46"/>
      <c r="K38" s="136">
        <v>6371.7205451089194</v>
      </c>
      <c r="L38" s="137">
        <v>8829.089149194966</v>
      </c>
      <c r="M38" s="46"/>
      <c r="N38" s="166">
        <v>-2457.3686040860466</v>
      </c>
      <c r="O38" s="167">
        <v>-27.83264006695536</v>
      </c>
    </row>
    <row r="39" spans="2:15" ht="15.75" x14ac:dyDescent="0.25">
      <c r="B39" s="192"/>
      <c r="C39" s="206"/>
      <c r="D39" s="207"/>
      <c r="E39" s="138">
        <v>6.8851481881824161E-2</v>
      </c>
      <c r="F39" s="298">
        <v>4.6076475887698372E-2</v>
      </c>
      <c r="G39" s="46"/>
      <c r="H39" s="166"/>
      <c r="I39" s="170"/>
      <c r="J39" s="46"/>
      <c r="K39" s="138">
        <v>5.3632128943993725E-2</v>
      </c>
      <c r="L39" s="139">
        <v>8.7769329978191854E-2</v>
      </c>
      <c r="M39" s="46"/>
      <c r="N39" s="166"/>
      <c r="O39" s="167"/>
    </row>
    <row r="40" spans="2:15" ht="15.75" x14ac:dyDescent="0.25">
      <c r="B40" s="192"/>
      <c r="C40" s="206"/>
      <c r="D40" s="207"/>
      <c r="E40" s="112"/>
      <c r="F40" s="302"/>
      <c r="G40" s="46"/>
      <c r="H40" s="166"/>
      <c r="I40" s="170"/>
      <c r="J40" s="46"/>
      <c r="K40" s="112"/>
      <c r="L40" s="112"/>
      <c r="M40" s="46"/>
      <c r="N40" s="166"/>
      <c r="O40" s="167"/>
    </row>
    <row r="41" spans="2:15" x14ac:dyDescent="0.25">
      <c r="B41" s="189"/>
      <c r="C41" s="202" t="s">
        <v>31</v>
      </c>
      <c r="D41" s="205"/>
      <c r="E41" s="134">
        <v>2370.9243322607858</v>
      </c>
      <c r="F41" s="297">
        <v>2162.254448551515</v>
      </c>
      <c r="G41" s="46"/>
      <c r="H41" s="166">
        <v>208.66988370927083</v>
      </c>
      <c r="I41" s="170">
        <v>9.6505702115242684</v>
      </c>
      <c r="J41" s="46"/>
      <c r="K41" s="134">
        <v>5753.1629694083604</v>
      </c>
      <c r="L41" s="135">
        <v>4766.7140344713744</v>
      </c>
      <c r="M41" s="46"/>
      <c r="N41" s="166">
        <v>986.44893493698601</v>
      </c>
      <c r="O41" s="167">
        <v>20.694527253015348</v>
      </c>
    </row>
    <row r="42" spans="2:15" ht="15.75" x14ac:dyDescent="0.25">
      <c r="B42" s="189"/>
      <c r="C42" s="205"/>
      <c r="D42" s="203" t="s">
        <v>3</v>
      </c>
      <c r="E42" s="136">
        <v>6637.3994964507392</v>
      </c>
      <c r="F42" s="296">
        <v>6271.9235664629805</v>
      </c>
      <c r="G42" s="46"/>
      <c r="H42" s="166">
        <v>365.47592998775872</v>
      </c>
      <c r="I42" s="170">
        <v>5.827174488254605</v>
      </c>
      <c r="J42" s="46"/>
      <c r="K42" s="136">
        <v>20655.920679783241</v>
      </c>
      <c r="L42" s="137">
        <v>19200.081911069781</v>
      </c>
      <c r="M42" s="46"/>
      <c r="N42" s="166">
        <v>1455.83876871346</v>
      </c>
      <c r="O42" s="167">
        <v>7.5824612387413781</v>
      </c>
    </row>
    <row r="43" spans="2:15" x14ac:dyDescent="0.25">
      <c r="B43" s="189"/>
      <c r="C43" s="205"/>
      <c r="D43" s="205" t="s">
        <v>114</v>
      </c>
      <c r="E43" s="140">
        <v>0.17065900109166693</v>
      </c>
      <c r="F43" s="304">
        <v>0.16987190618736478</v>
      </c>
      <c r="G43" s="46"/>
      <c r="H43" s="166"/>
      <c r="I43" s="170"/>
      <c r="J43" s="46"/>
      <c r="K43" s="140" t="e">
        <v>#REF!</v>
      </c>
      <c r="L43" s="141" t="e">
        <v>#REF!</v>
      </c>
      <c r="M43" s="46"/>
      <c r="N43" s="166"/>
      <c r="O43" s="167"/>
    </row>
    <row r="44" spans="2:15" x14ac:dyDescent="0.25">
      <c r="B44" s="192"/>
      <c r="C44" s="200"/>
      <c r="D44" s="207"/>
      <c r="E44" s="140"/>
      <c r="F44" s="305"/>
      <c r="G44" s="46"/>
      <c r="H44" s="168"/>
      <c r="I44" s="169"/>
      <c r="J44" s="46"/>
      <c r="K44" s="140">
        <v>0.17386528387617853</v>
      </c>
      <c r="L44" s="141">
        <v>0.19086661108350575</v>
      </c>
      <c r="M44" s="46"/>
      <c r="N44" s="168"/>
      <c r="O44" s="169"/>
    </row>
    <row r="45" spans="2:15" x14ac:dyDescent="0.25">
      <c r="B45" s="78"/>
      <c r="C45" s="91" t="s">
        <v>83</v>
      </c>
      <c r="D45" s="78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</row>
    <row r="46" spans="2:15" ht="15" customHeight="1" x14ac:dyDescent="0.25">
      <c r="B46" s="78"/>
      <c r="C46" s="95" t="s">
        <v>112</v>
      </c>
      <c r="D46" s="95"/>
      <c r="E46" s="97"/>
      <c r="F46" s="97"/>
      <c r="G46" s="97"/>
      <c r="H46" s="97"/>
      <c r="I46" s="97"/>
      <c r="J46" s="94"/>
      <c r="K46" s="94"/>
      <c r="L46" s="94"/>
      <c r="M46" s="94"/>
      <c r="N46" s="94"/>
      <c r="O46" s="94"/>
    </row>
    <row r="47" spans="2:15" ht="15" customHeight="1" x14ac:dyDescent="0.25">
      <c r="B47" s="78"/>
      <c r="C47" s="95" t="s">
        <v>113</v>
      </c>
      <c r="D47" s="95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</row>
    <row r="48" spans="2:15" x14ac:dyDescent="0.25">
      <c r="B48" s="78"/>
      <c r="C48" s="95" t="s">
        <v>99</v>
      </c>
      <c r="D48" s="95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1:16" ht="15" customHeight="1" x14ac:dyDescent="0.25">
      <c r="B49" s="78"/>
      <c r="C49" s="93"/>
      <c r="D49" s="96"/>
      <c r="E49" s="2"/>
      <c r="F49" s="2"/>
      <c r="G49" s="97"/>
      <c r="H49" s="97"/>
      <c r="I49" s="97"/>
      <c r="J49" s="97"/>
      <c r="K49" s="97"/>
      <c r="L49" s="97"/>
      <c r="M49" s="97"/>
      <c r="N49" s="97"/>
      <c r="O49" s="97"/>
    </row>
    <row r="50" spans="1:16" ht="15" customHeight="1" x14ac:dyDescent="0.25">
      <c r="B50" s="78"/>
      <c r="C50" s="93"/>
      <c r="D50" s="96"/>
      <c r="E50" s="2"/>
      <c r="F50" s="2"/>
      <c r="G50" s="97"/>
      <c r="H50" s="97"/>
      <c r="I50" s="97"/>
      <c r="J50" s="97"/>
      <c r="K50" s="98"/>
      <c r="L50" s="97"/>
      <c r="M50" s="97"/>
      <c r="N50" s="97"/>
      <c r="O50" s="97"/>
    </row>
    <row r="51" spans="1:16" x14ac:dyDescent="0.25">
      <c r="B51" s="78"/>
      <c r="C51" s="78"/>
      <c r="D51" s="78"/>
      <c r="E51" s="267"/>
      <c r="F51" s="267"/>
      <c r="G51" s="94"/>
      <c r="H51" s="94"/>
      <c r="I51" s="94"/>
      <c r="J51" s="94"/>
      <c r="K51" s="94"/>
      <c r="L51" s="94"/>
      <c r="M51" s="94"/>
      <c r="N51" s="94"/>
      <c r="O51" s="94"/>
    </row>
    <row r="52" spans="1:16" x14ac:dyDescent="0.25">
      <c r="B52" s="78"/>
      <c r="C52" s="78"/>
      <c r="D52" s="78"/>
      <c r="E52" s="264"/>
      <c r="F52" s="265"/>
      <c r="G52" s="266"/>
      <c r="H52" s="94"/>
      <c r="I52" s="94"/>
      <c r="J52" s="100"/>
      <c r="K52" s="99"/>
      <c r="L52" s="89"/>
      <c r="M52" s="94"/>
      <c r="N52" s="98"/>
      <c r="O52" s="94"/>
    </row>
    <row r="53" spans="1:16" x14ac:dyDescent="0.25">
      <c r="E53" s="264"/>
      <c r="F53" s="265"/>
      <c r="K53" s="18"/>
      <c r="L53" s="18"/>
    </row>
    <row r="54" spans="1:16" x14ac:dyDescent="0.25">
      <c r="E54" s="266"/>
      <c r="F54" s="266"/>
      <c r="K54" s="16"/>
      <c r="L54" s="16"/>
    </row>
    <row r="55" spans="1:16" x14ac:dyDescent="0.25">
      <c r="E55" s="24"/>
      <c r="F55" s="25"/>
    </row>
    <row r="56" spans="1:16" x14ac:dyDescent="0.25">
      <c r="E56" s="25"/>
      <c r="F56" s="25"/>
    </row>
    <row r="57" spans="1:16" x14ac:dyDescent="0.25">
      <c r="E57" s="18"/>
      <c r="F57" s="18"/>
      <c r="I57" s="26"/>
    </row>
    <row r="58" spans="1:16" x14ac:dyDescent="0.25">
      <c r="E58" s="18"/>
      <c r="F58" s="18"/>
      <c r="K58" s="20"/>
    </row>
    <row r="59" spans="1:16" s="3" customFormat="1" x14ac:dyDescent="0.25">
      <c r="A59" s="2"/>
      <c r="B59" s="2"/>
      <c r="C59" s="2"/>
      <c r="D59" s="2"/>
      <c r="E59" s="27"/>
      <c r="F59" s="27"/>
      <c r="G59" s="26"/>
      <c r="H59" s="26"/>
      <c r="K59" s="20"/>
      <c r="P59" s="2"/>
    </row>
    <row r="61" spans="1:16" s="3" customFormat="1" x14ac:dyDescent="0.25">
      <c r="A61" s="2"/>
      <c r="B61" s="2"/>
      <c r="C61" s="2"/>
      <c r="D61" s="2"/>
      <c r="E61" s="18"/>
      <c r="F61" s="18"/>
      <c r="P61" s="2"/>
    </row>
    <row r="62" spans="1:16" s="3" customFormat="1" x14ac:dyDescent="0.25">
      <c r="A62" s="2"/>
      <c r="B62" s="2"/>
      <c r="C62" s="2"/>
      <c r="D62" s="2"/>
      <c r="E62" s="18"/>
      <c r="F62" s="18"/>
      <c r="P62" s="2"/>
    </row>
    <row r="63" spans="1:16" s="3" customFormat="1" x14ac:dyDescent="0.25">
      <c r="A63" s="2"/>
      <c r="B63" s="2"/>
      <c r="C63" s="2"/>
      <c r="D63" s="2"/>
      <c r="E63" s="27"/>
      <c r="F63" s="27"/>
      <c r="P63" s="2"/>
    </row>
    <row r="65" spans="1:16" s="3" customFormat="1" x14ac:dyDescent="0.25">
      <c r="A65" s="2"/>
      <c r="B65" s="2"/>
      <c r="C65" s="2"/>
      <c r="D65" s="2"/>
      <c r="E65" s="18"/>
      <c r="F65" s="18"/>
      <c r="P65" s="2"/>
    </row>
    <row r="66" spans="1:16" s="3" customFormat="1" x14ac:dyDescent="0.25">
      <c r="A66" s="2"/>
      <c r="B66" s="2"/>
      <c r="C66" s="2"/>
      <c r="D66" s="2"/>
      <c r="E66" s="18"/>
      <c r="F66" s="18"/>
      <c r="P66" s="2"/>
    </row>
    <row r="67" spans="1:16" s="3" customFormat="1" x14ac:dyDescent="0.25">
      <c r="A67" s="2"/>
      <c r="B67" s="2"/>
      <c r="C67" s="2"/>
      <c r="D67" s="2"/>
      <c r="E67" s="16"/>
      <c r="F67" s="16"/>
      <c r="P67" s="2"/>
    </row>
    <row r="68" spans="1:16" s="3" customFormat="1" x14ac:dyDescent="0.25">
      <c r="A68" s="2"/>
      <c r="B68" s="2"/>
      <c r="C68" s="2"/>
      <c r="D68" s="2"/>
      <c r="E68" s="2"/>
      <c r="F68" s="2"/>
      <c r="P68" s="2"/>
    </row>
    <row r="69" spans="1:16" s="3" customFormat="1" x14ac:dyDescent="0.25">
      <c r="A69" s="2"/>
      <c r="B69" s="2"/>
      <c r="C69" s="2"/>
      <c r="D69" s="2"/>
      <c r="E69" s="18"/>
      <c r="F69" s="25"/>
      <c r="P69" s="2"/>
    </row>
    <row r="73" spans="1:16" s="3" customFormat="1" x14ac:dyDescent="0.25">
      <c r="A73" s="2"/>
      <c r="B73" s="2"/>
      <c r="C73" s="2"/>
      <c r="D73" s="2"/>
      <c r="E73" s="26"/>
      <c r="P73" s="2"/>
    </row>
    <row r="75" spans="1:16" s="3" customFormat="1" x14ac:dyDescent="0.25">
      <c r="A75" s="2"/>
      <c r="B75" s="2"/>
      <c r="C75" s="2"/>
      <c r="D75" s="2"/>
      <c r="F75" s="26"/>
      <c r="L75" s="26"/>
      <c r="P75" s="2"/>
    </row>
    <row r="76" spans="1:16" s="3" customFormat="1" x14ac:dyDescent="0.25">
      <c r="A76" s="2"/>
      <c r="B76" s="2"/>
      <c r="C76" s="2"/>
      <c r="D76" s="2"/>
      <c r="F76" s="26"/>
      <c r="L76" s="26"/>
      <c r="P76" s="2"/>
    </row>
  </sheetData>
  <mergeCells count="7">
    <mergeCell ref="E6:E7"/>
    <mergeCell ref="F6:F7"/>
    <mergeCell ref="B1:O1"/>
    <mergeCell ref="B2:O2"/>
    <mergeCell ref="B3:O3"/>
    <mergeCell ref="H6:I6"/>
    <mergeCell ref="N6:O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38"/>
  <sheetViews>
    <sheetView showGridLines="0" zoomScale="85" zoomScaleNormal="85" workbookViewId="0">
      <selection activeCell="Q13" sqref="Q13:Q14"/>
    </sheetView>
  </sheetViews>
  <sheetFormatPr baseColWidth="10" defaultColWidth="11.42578125" defaultRowHeight="15" x14ac:dyDescent="0.25"/>
  <cols>
    <col min="1" max="1" width="5.140625" style="2" customWidth="1"/>
    <col min="2" max="2" width="1.28515625" style="2" customWidth="1"/>
    <col min="3" max="3" width="5.42578125" style="2" customWidth="1"/>
    <col min="4" max="5" width="11.42578125" style="2"/>
    <col min="6" max="6" width="25.5703125" style="2" customWidth="1"/>
    <col min="7" max="7" width="14" style="2" bestFit="1" customWidth="1"/>
    <col min="8" max="8" width="14.140625" style="2" bestFit="1" customWidth="1"/>
    <col min="9" max="9" width="1.28515625" style="2" customWidth="1"/>
    <col min="10" max="10" width="5.140625" style="2" customWidth="1"/>
    <col min="11" max="16384" width="11.42578125" style="2"/>
  </cols>
  <sheetData>
    <row r="1" spans="2:10" ht="23.25" x14ac:dyDescent="0.35">
      <c r="B1" s="361" t="s">
        <v>72</v>
      </c>
      <c r="C1" s="361"/>
      <c r="D1" s="361"/>
      <c r="E1" s="361"/>
      <c r="F1" s="361"/>
      <c r="G1" s="361"/>
      <c r="H1" s="361"/>
      <c r="I1" s="361"/>
      <c r="J1" s="78"/>
    </row>
    <row r="2" spans="2:10" ht="20.25" x14ac:dyDescent="0.3">
      <c r="B2" s="362" t="s">
        <v>78</v>
      </c>
      <c r="C2" s="362"/>
      <c r="D2" s="362"/>
      <c r="E2" s="362"/>
      <c r="F2" s="362"/>
      <c r="G2" s="362"/>
      <c r="H2" s="362"/>
      <c r="I2" s="362"/>
      <c r="J2" s="78"/>
    </row>
    <row r="3" spans="2:10" ht="24" customHeight="1" x14ac:dyDescent="0.25">
      <c r="B3" s="359" t="s">
        <v>70</v>
      </c>
      <c r="C3" s="359"/>
      <c r="D3" s="359"/>
      <c r="E3" s="359"/>
      <c r="F3" s="359"/>
      <c r="G3" s="359"/>
      <c r="H3" s="359"/>
      <c r="I3" s="359"/>
      <c r="J3" s="78"/>
    </row>
    <row r="4" spans="2:10" s="5" customFormat="1" ht="12.95" hidden="1" customHeight="1" x14ac:dyDescent="0.25">
      <c r="B4" s="81"/>
      <c r="C4" s="81"/>
      <c r="D4" s="81"/>
      <c r="E4" s="81"/>
      <c r="F4" s="81"/>
      <c r="G4" s="82"/>
      <c r="H4" s="82"/>
      <c r="I4" s="81"/>
      <c r="J4" s="83"/>
    </row>
    <row r="5" spans="2:10" ht="6" customHeight="1" x14ac:dyDescent="0.25">
      <c r="B5" s="44"/>
      <c r="C5" s="74"/>
      <c r="D5" s="44"/>
      <c r="E5" s="44"/>
      <c r="F5" s="44"/>
      <c r="G5" s="44"/>
      <c r="H5" s="44"/>
      <c r="I5" s="44"/>
      <c r="J5" s="78"/>
    </row>
    <row r="6" spans="2:10" ht="15.75" customHeight="1" x14ac:dyDescent="0.25">
      <c r="B6" s="249"/>
      <c r="C6" s="252"/>
      <c r="D6" s="249"/>
      <c r="E6" s="249"/>
      <c r="F6" s="249"/>
      <c r="G6" s="360" t="s">
        <v>176</v>
      </c>
      <c r="H6" s="360"/>
      <c r="I6" s="43"/>
      <c r="J6" s="78"/>
    </row>
    <row r="7" spans="2:10" x14ac:dyDescent="0.25">
      <c r="B7" s="247"/>
      <c r="C7" s="247"/>
      <c r="D7" s="247"/>
      <c r="E7" s="247"/>
      <c r="F7" s="247"/>
      <c r="G7" s="325">
        <v>2020</v>
      </c>
      <c r="H7" s="325">
        <v>2019</v>
      </c>
      <c r="I7" s="43"/>
      <c r="J7" s="78"/>
    </row>
    <row r="8" spans="2:10" ht="24" customHeight="1" x14ac:dyDescent="0.25">
      <c r="B8" s="178"/>
      <c r="C8" s="203" t="s">
        <v>75</v>
      </c>
      <c r="D8" s="222"/>
      <c r="E8" s="222"/>
      <c r="F8" s="188"/>
      <c r="G8" s="147">
        <v>4438.7414613932242</v>
      </c>
      <c r="H8" s="147">
        <v>2945.1416562872328</v>
      </c>
      <c r="I8" s="43"/>
      <c r="J8" s="78"/>
    </row>
    <row r="9" spans="2:10" x14ac:dyDescent="0.25">
      <c r="B9" s="178"/>
      <c r="C9" s="223"/>
      <c r="D9" s="197"/>
      <c r="E9" s="197"/>
      <c r="F9" s="225"/>
      <c r="G9" s="326"/>
      <c r="H9" s="150"/>
      <c r="I9" s="43"/>
      <c r="J9" s="78"/>
    </row>
    <row r="10" spans="2:10" x14ac:dyDescent="0.25">
      <c r="B10" s="178"/>
      <c r="C10" s="197"/>
      <c r="D10" s="197" t="s">
        <v>31</v>
      </c>
      <c r="E10" s="197"/>
      <c r="F10" s="225"/>
      <c r="G10" s="132">
        <v>2370.9243322607858</v>
      </c>
      <c r="H10" s="132">
        <v>2162.254448551515</v>
      </c>
      <c r="I10" s="43"/>
      <c r="J10" s="78"/>
    </row>
    <row r="11" spans="2:10" x14ac:dyDescent="0.25">
      <c r="B11" s="178"/>
      <c r="C11" s="197"/>
      <c r="D11" s="197" t="s">
        <v>87</v>
      </c>
      <c r="E11" s="197"/>
      <c r="F11" s="225"/>
      <c r="G11" s="132">
        <v>249.89556949463639</v>
      </c>
      <c r="H11" s="132">
        <v>93.91939631999999</v>
      </c>
      <c r="I11" s="43"/>
      <c r="J11" s="78"/>
    </row>
    <row r="12" spans="2:10" x14ac:dyDescent="0.25">
      <c r="B12" s="178"/>
      <c r="C12" s="197"/>
      <c r="D12" s="197" t="s">
        <v>93</v>
      </c>
      <c r="E12" s="197"/>
      <c r="F12" s="225"/>
      <c r="G12" s="132">
        <v>-1345.9730319582602</v>
      </c>
      <c r="H12" s="132">
        <v>95.138000000000005</v>
      </c>
      <c r="I12" s="43"/>
      <c r="J12" s="78"/>
    </row>
    <row r="13" spans="2:10" x14ac:dyDescent="0.25">
      <c r="B13" s="178"/>
      <c r="C13" s="197"/>
      <c r="D13" s="197" t="s">
        <v>52</v>
      </c>
      <c r="E13" s="197"/>
      <c r="F13" s="225"/>
      <c r="G13" s="132">
        <v>864.30380696367638</v>
      </c>
      <c r="H13" s="132">
        <v>894.48599999999999</v>
      </c>
      <c r="I13" s="43"/>
      <c r="J13" s="78"/>
    </row>
    <row r="14" spans="2:10" x14ac:dyDescent="0.25">
      <c r="B14" s="178"/>
      <c r="C14" s="197"/>
      <c r="D14" s="197"/>
      <c r="E14" s="197"/>
      <c r="F14" s="225"/>
      <c r="G14" s="327"/>
      <c r="H14" s="152"/>
      <c r="I14" s="43"/>
      <c r="J14" s="78"/>
    </row>
    <row r="15" spans="2:10" x14ac:dyDescent="0.25">
      <c r="B15" s="178"/>
      <c r="C15" s="224" t="s">
        <v>67</v>
      </c>
      <c r="D15" s="223"/>
      <c r="E15" s="223"/>
      <c r="F15" s="226"/>
      <c r="G15" s="148">
        <v>6577.8921381540631</v>
      </c>
      <c r="H15" s="148">
        <v>6190.9395011587476</v>
      </c>
      <c r="I15" s="43"/>
      <c r="J15" s="78"/>
    </row>
    <row r="16" spans="2:10" x14ac:dyDescent="0.25">
      <c r="B16" s="178"/>
      <c r="C16" s="197"/>
      <c r="D16" s="197" t="s">
        <v>85</v>
      </c>
      <c r="E16" s="197"/>
      <c r="F16" s="225"/>
      <c r="G16" s="132">
        <v>-1123.3750685501525</v>
      </c>
      <c r="H16" s="132">
        <v>-1831.4193708043201</v>
      </c>
      <c r="I16" s="43"/>
      <c r="J16" s="78"/>
    </row>
    <row r="17" spans="2:10" x14ac:dyDescent="0.25">
      <c r="B17" s="178"/>
      <c r="C17" s="224" t="s">
        <v>53</v>
      </c>
      <c r="D17" s="197"/>
      <c r="E17" s="197"/>
      <c r="F17" s="225"/>
      <c r="G17" s="148">
        <v>5454.5170696039104</v>
      </c>
      <c r="H17" s="148">
        <v>4359.5201303544272</v>
      </c>
      <c r="I17" s="43"/>
      <c r="J17" s="78"/>
    </row>
    <row r="18" spans="2:10" x14ac:dyDescent="0.25">
      <c r="B18" s="178"/>
      <c r="C18" s="197"/>
      <c r="D18" s="197"/>
      <c r="E18" s="197"/>
      <c r="F18" s="225"/>
      <c r="G18" s="149"/>
      <c r="H18" s="132"/>
      <c r="I18" s="43"/>
      <c r="J18" s="78"/>
    </row>
    <row r="19" spans="2:10" x14ac:dyDescent="0.25">
      <c r="B19" s="178"/>
      <c r="C19" s="197" t="s">
        <v>54</v>
      </c>
      <c r="D19" s="197"/>
      <c r="E19" s="197"/>
      <c r="F19" s="225"/>
      <c r="G19" s="149"/>
      <c r="H19" s="132"/>
      <c r="I19" s="43"/>
      <c r="J19" s="78"/>
    </row>
    <row r="20" spans="2:10" x14ac:dyDescent="0.25">
      <c r="B20" s="178"/>
      <c r="C20" s="197"/>
      <c r="D20" s="197" t="s">
        <v>92</v>
      </c>
      <c r="E20" s="197"/>
      <c r="F20" s="225"/>
      <c r="G20" s="132">
        <v>-1250.8755257027808</v>
      </c>
      <c r="H20" s="132">
        <v>-1911.748</v>
      </c>
      <c r="I20" s="43"/>
      <c r="J20" s="78"/>
    </row>
    <row r="21" spans="2:10" x14ac:dyDescent="0.25">
      <c r="B21" s="178"/>
      <c r="C21" s="197"/>
      <c r="D21" s="197"/>
      <c r="E21" s="197"/>
      <c r="F21" s="225"/>
      <c r="G21" s="149"/>
      <c r="H21" s="132"/>
      <c r="I21" s="43"/>
      <c r="J21" s="78"/>
    </row>
    <row r="22" spans="2:10" x14ac:dyDescent="0.25">
      <c r="B22" s="178"/>
      <c r="C22" s="197" t="s">
        <v>55</v>
      </c>
      <c r="D22" s="197"/>
      <c r="E22" s="197"/>
      <c r="F22" s="225"/>
      <c r="G22" s="149"/>
      <c r="H22" s="132"/>
      <c r="I22" s="43"/>
      <c r="J22" s="78"/>
    </row>
    <row r="23" spans="2:10" hidden="1" x14ac:dyDescent="0.25">
      <c r="B23" s="178"/>
      <c r="C23" s="197"/>
      <c r="D23" s="197" t="s">
        <v>71</v>
      </c>
      <c r="E23" s="197"/>
      <c r="F23" s="225"/>
      <c r="G23" s="132">
        <v>0</v>
      </c>
      <c r="H23" s="132">
        <v>0</v>
      </c>
      <c r="I23" s="43"/>
      <c r="J23" s="78"/>
    </row>
    <row r="24" spans="2:10" x14ac:dyDescent="0.25">
      <c r="B24" s="178"/>
      <c r="C24" s="197"/>
      <c r="D24" s="197" t="s">
        <v>56</v>
      </c>
      <c r="E24" s="197"/>
      <c r="F24" s="225"/>
      <c r="G24" s="132">
        <v>-130.34076217</v>
      </c>
      <c r="H24" s="132">
        <v>26.78039867</v>
      </c>
      <c r="I24" s="43"/>
      <c r="J24" s="78"/>
    </row>
    <row r="25" spans="2:10" x14ac:dyDescent="0.25">
      <c r="B25" s="178"/>
      <c r="C25" s="197"/>
      <c r="D25" s="197" t="s">
        <v>57</v>
      </c>
      <c r="E25" s="197"/>
      <c r="F25" s="225"/>
      <c r="G25" s="132">
        <v>-375.99808044609318</v>
      </c>
      <c r="H25" s="132">
        <v>-14.513500000000001</v>
      </c>
      <c r="I25" s="43"/>
      <c r="J25" s="78"/>
    </row>
    <row r="26" spans="2:10" x14ac:dyDescent="0.25">
      <c r="B26" s="178"/>
      <c r="C26" s="197"/>
      <c r="D26" s="197" t="s">
        <v>58</v>
      </c>
      <c r="E26" s="197"/>
      <c r="F26" s="225"/>
      <c r="G26" s="132">
        <v>-1125.9474975278185</v>
      </c>
      <c r="H26" s="132">
        <v>-1111.4639795416679</v>
      </c>
      <c r="I26" s="43"/>
      <c r="J26" s="78"/>
    </row>
    <row r="27" spans="2:10" hidden="1" x14ac:dyDescent="0.25">
      <c r="B27" s="178"/>
      <c r="C27" s="197"/>
      <c r="D27" s="197" t="s">
        <v>166</v>
      </c>
      <c r="E27" s="197"/>
      <c r="F27" s="225"/>
      <c r="G27" s="132">
        <v>0</v>
      </c>
      <c r="H27" s="132">
        <v>0</v>
      </c>
      <c r="I27" s="43"/>
      <c r="J27" s="78"/>
    </row>
    <row r="28" spans="2:10" x14ac:dyDescent="0.25">
      <c r="B28" s="178"/>
      <c r="C28" s="197"/>
      <c r="D28" s="197" t="s">
        <v>167</v>
      </c>
      <c r="E28" s="197"/>
      <c r="F28" s="225"/>
      <c r="G28" s="132">
        <v>-113.42551297507501</v>
      </c>
      <c r="H28" s="132">
        <v>0</v>
      </c>
      <c r="I28" s="43"/>
      <c r="J28" s="78"/>
    </row>
    <row r="29" spans="2:10" x14ac:dyDescent="0.25">
      <c r="B29" s="178"/>
      <c r="C29" s="224" t="s">
        <v>89</v>
      </c>
      <c r="D29" s="223"/>
      <c r="E29" s="223"/>
      <c r="F29" s="226"/>
      <c r="G29" s="148">
        <v>-1745.7118531189867</v>
      </c>
      <c r="H29" s="148">
        <v>-1099.1970808716678</v>
      </c>
      <c r="I29" s="43"/>
      <c r="J29" s="78"/>
    </row>
    <row r="30" spans="2:10" x14ac:dyDescent="0.25">
      <c r="B30" s="178"/>
      <c r="C30" s="197"/>
      <c r="D30" s="197"/>
      <c r="E30" s="197"/>
      <c r="F30" s="225"/>
      <c r="G30" s="105"/>
      <c r="H30" s="152"/>
      <c r="I30" s="43"/>
      <c r="J30" s="78"/>
    </row>
    <row r="31" spans="2:10" x14ac:dyDescent="0.25">
      <c r="B31" s="178"/>
      <c r="C31" s="197" t="s">
        <v>59</v>
      </c>
      <c r="D31" s="197"/>
      <c r="E31" s="197"/>
      <c r="F31" s="225"/>
      <c r="G31" s="132">
        <v>2457.9296907821426</v>
      </c>
      <c r="H31" s="132">
        <v>1348.5750494827594</v>
      </c>
      <c r="I31" s="43"/>
      <c r="J31" s="78"/>
    </row>
    <row r="32" spans="2:10" x14ac:dyDescent="0.25">
      <c r="B32" s="178"/>
      <c r="C32" s="197" t="s">
        <v>60</v>
      </c>
      <c r="D32" s="197"/>
      <c r="E32" s="197"/>
      <c r="F32" s="225"/>
      <c r="G32" s="132">
        <v>5080.2168664317733</v>
      </c>
      <c r="H32" s="132">
        <v>-294.22601307276994</v>
      </c>
      <c r="I32" s="43"/>
      <c r="J32" s="78"/>
    </row>
    <row r="33" spans="2:10" x14ac:dyDescent="0.25">
      <c r="B33" s="178"/>
      <c r="C33" s="197"/>
      <c r="D33" s="197"/>
      <c r="E33" s="197"/>
      <c r="F33" s="225"/>
      <c r="G33" s="105"/>
      <c r="H33" s="152"/>
      <c r="I33" s="43"/>
      <c r="J33" s="78"/>
    </row>
    <row r="34" spans="2:10" x14ac:dyDescent="0.25">
      <c r="B34" s="178"/>
      <c r="C34" s="224" t="s">
        <v>79</v>
      </c>
      <c r="D34" s="223"/>
      <c r="E34" s="223"/>
      <c r="F34" s="226"/>
      <c r="G34" s="148">
        <v>22051.280456895947</v>
      </c>
      <c r="H34" s="148">
        <v>15940.867021017939</v>
      </c>
      <c r="I34" s="43"/>
      <c r="J34" s="78"/>
    </row>
    <row r="35" spans="2:10" x14ac:dyDescent="0.25">
      <c r="B35" s="181"/>
      <c r="C35" s="227" t="s">
        <v>80</v>
      </c>
      <c r="D35" s="228"/>
      <c r="E35" s="228"/>
      <c r="F35" s="229"/>
      <c r="G35" s="148">
        <v>29589.427014109864</v>
      </c>
      <c r="H35" s="148">
        <v>16995.21605742793</v>
      </c>
      <c r="I35" s="43"/>
      <c r="J35" s="78"/>
    </row>
    <row r="36" spans="2:10" ht="6" customHeight="1" x14ac:dyDescent="0.25">
      <c r="B36" s="65"/>
      <c r="C36" s="122"/>
      <c r="D36" s="122"/>
      <c r="E36" s="122"/>
      <c r="F36" s="122"/>
      <c r="G36" s="57"/>
      <c r="H36" s="57"/>
      <c r="I36" s="57"/>
      <c r="J36" s="96"/>
    </row>
    <row r="37" spans="2:10" x14ac:dyDescent="0.25">
      <c r="B37" s="78"/>
      <c r="C37" s="78"/>
      <c r="D37" s="78"/>
      <c r="E37" s="78"/>
      <c r="F37" s="78"/>
      <c r="G37" s="85"/>
      <c r="H37" s="78"/>
      <c r="I37" s="78"/>
      <c r="J37" s="78"/>
    </row>
    <row r="38" spans="2:10" x14ac:dyDescent="0.25">
      <c r="G38" s="11"/>
      <c r="H38" s="11"/>
    </row>
  </sheetData>
  <mergeCells count="4">
    <mergeCell ref="B3:I3"/>
    <mergeCell ref="G6:H6"/>
    <mergeCell ref="B1:I1"/>
    <mergeCell ref="B2: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5"/>
  <sheetViews>
    <sheetView showGridLines="0" workbookViewId="0">
      <selection activeCell="L14" sqref="L14"/>
    </sheetView>
  </sheetViews>
  <sheetFormatPr baseColWidth="10" defaultColWidth="11.42578125" defaultRowHeight="15" x14ac:dyDescent="0.25"/>
  <cols>
    <col min="1" max="1" width="7.85546875" style="22" customWidth="1"/>
    <col min="2" max="2" width="13.5703125" customWidth="1"/>
    <col min="3" max="4" width="12.28515625" customWidth="1"/>
    <col min="5" max="5" width="10.28515625" customWidth="1"/>
    <col min="6" max="6" width="5.85546875" hidden="1" customWidth="1"/>
    <col min="7" max="7" width="0" style="1" hidden="1" customWidth="1"/>
    <col min="8" max="8" width="12.5703125" style="1" hidden="1" customWidth="1"/>
    <col min="9" max="9" width="12.42578125" style="1" hidden="1" customWidth="1"/>
    <col min="10" max="10" width="0" style="1" hidden="1" customWidth="1"/>
  </cols>
  <sheetData>
    <row r="1" spans="1:10" s="1" customFormat="1" x14ac:dyDescent="0.25">
      <c r="A1" s="22"/>
    </row>
    <row r="2" spans="1:10" ht="17.25" customHeight="1" x14ac:dyDescent="0.25">
      <c r="B2" s="347" t="s">
        <v>147</v>
      </c>
      <c r="C2" s="347"/>
      <c r="D2" s="347"/>
      <c r="E2" s="347"/>
      <c r="F2" s="347"/>
      <c r="G2" s="347"/>
      <c r="H2" s="347"/>
      <c r="I2" s="347"/>
      <c r="J2" s="347"/>
    </row>
    <row r="3" spans="1:10" s="1" customFormat="1" ht="7.5" customHeight="1" x14ac:dyDescent="0.25">
      <c r="A3" s="22"/>
    </row>
    <row r="4" spans="1:10" x14ac:dyDescent="0.25">
      <c r="C4" s="277" t="s">
        <v>168</v>
      </c>
      <c r="D4" s="277" t="s">
        <v>169</v>
      </c>
      <c r="E4" s="243" t="s">
        <v>111</v>
      </c>
      <c r="H4" s="277" t="s">
        <v>162</v>
      </c>
      <c r="I4" s="277" t="s">
        <v>163</v>
      </c>
      <c r="J4" s="275" t="s">
        <v>111</v>
      </c>
    </row>
    <row r="5" spans="1:10" x14ac:dyDescent="0.25">
      <c r="B5" s="255" t="s">
        <v>104</v>
      </c>
      <c r="C5" s="269">
        <v>19.920533333333335</v>
      </c>
      <c r="D5" s="269">
        <v>19.300133333333335</v>
      </c>
      <c r="E5" s="268">
        <v>3.2144855648665649E-2</v>
      </c>
      <c r="G5" s="255" t="s">
        <v>104</v>
      </c>
      <c r="H5" s="269">
        <v>19.325441666666666</v>
      </c>
      <c r="I5" s="269">
        <v>19.211333333333332</v>
      </c>
      <c r="J5" s="268">
        <v>5.9396363257799845E-3</v>
      </c>
    </row>
    <row r="6" spans="1:10" x14ac:dyDescent="0.25">
      <c r="B6" s="255" t="s">
        <v>105</v>
      </c>
      <c r="C6" s="269">
        <v>5.8550000000000004</v>
      </c>
      <c r="D6" s="269">
        <v>5.8048333333333337</v>
      </c>
      <c r="E6" s="268">
        <v>8.6422234344942783E-3</v>
      </c>
      <c r="G6" s="255" t="s">
        <v>105</v>
      </c>
      <c r="H6" s="269">
        <v>5.7851416666666671</v>
      </c>
      <c r="I6" s="269">
        <v>5.8434583333333334</v>
      </c>
      <c r="J6" s="268">
        <v>-9.9798207397160388E-3</v>
      </c>
    </row>
    <row r="7" spans="1:10" x14ac:dyDescent="0.25">
      <c r="B7" s="255" t="s">
        <v>106</v>
      </c>
      <c r="C7" s="269">
        <v>0.32333333333333331</v>
      </c>
      <c r="D7" s="269">
        <v>0.49630000000000002</v>
      </c>
      <c r="E7" s="268">
        <v>-0.34851232453489156</v>
      </c>
      <c r="G7" s="255" t="s">
        <v>106</v>
      </c>
      <c r="H7" s="269">
        <v>0.41184999999999999</v>
      </c>
      <c r="I7" s="269">
        <v>0.72653333333333336</v>
      </c>
      <c r="J7" s="268">
        <v>-0.43312993209763262</v>
      </c>
    </row>
    <row r="8" spans="1:10" hidden="1" x14ac:dyDescent="0.25"/>
    <row r="10" spans="1:10" ht="15.75" x14ac:dyDescent="0.25">
      <c r="B10" s="347" t="s">
        <v>148</v>
      </c>
      <c r="C10" s="347"/>
      <c r="D10" s="347"/>
      <c r="E10" s="347"/>
      <c r="G10" s="363"/>
      <c r="H10" s="363"/>
      <c r="I10" s="363"/>
      <c r="J10" s="363"/>
    </row>
    <row r="11" spans="1:10" s="1" customFormat="1" ht="8.25" customHeight="1" x14ac:dyDescent="0.25">
      <c r="A11" s="22"/>
    </row>
    <row r="12" spans="1:10" x14ac:dyDescent="0.25">
      <c r="C12" s="277" t="s">
        <v>168</v>
      </c>
      <c r="D12" s="277" t="s">
        <v>161</v>
      </c>
      <c r="E12" s="277" t="s">
        <v>169</v>
      </c>
    </row>
    <row r="13" spans="1:10" x14ac:dyDescent="0.25">
      <c r="B13" s="255" t="s">
        <v>104</v>
      </c>
      <c r="C13" s="269">
        <v>24.285299999999999</v>
      </c>
      <c r="D13" s="269">
        <v>18.872699999999998</v>
      </c>
      <c r="E13" s="269">
        <v>19.379300000000001</v>
      </c>
    </row>
    <row r="14" spans="1:10" x14ac:dyDescent="0.25">
      <c r="B14" s="255" t="s">
        <v>105</v>
      </c>
      <c r="C14" s="269">
        <v>7.0614366809999991</v>
      </c>
      <c r="D14" s="269">
        <v>5.6982343109999984</v>
      </c>
      <c r="E14" s="269">
        <v>5.8390000000000004</v>
      </c>
    </row>
    <row r="15" spans="1:10" x14ac:dyDescent="0.25">
      <c r="B15" s="255" t="s">
        <v>106</v>
      </c>
      <c r="C15" s="269">
        <v>0.37642215000000001</v>
      </c>
      <c r="D15" s="269">
        <v>0.31519999999999998</v>
      </c>
      <c r="E15" s="269">
        <v>0.44769999999999999</v>
      </c>
    </row>
  </sheetData>
  <mergeCells count="3">
    <mergeCell ref="B10:E10"/>
    <mergeCell ref="G10:J10"/>
    <mergeCell ref="B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794F443A19444987DC433C20AF28B5" ma:contentTypeVersion="9" ma:contentTypeDescription="Crear nuevo documento." ma:contentTypeScope="" ma:versionID="dfa06be6c09d0cbf8e66f51826e32c5b">
  <xsd:schema xmlns:xsd="http://www.w3.org/2001/XMLSchema" xmlns:xs="http://www.w3.org/2001/XMLSchema" xmlns:p="http://schemas.microsoft.com/office/2006/metadata/properties" xmlns:ns2="1dd3e430-85e6-4301-a3bc-1330a731a32f" targetNamespace="http://schemas.microsoft.com/office/2006/metadata/properties" ma:root="true" ma:fieldsID="7688984ab0adbb5938bfe5dc8aef36df" ns2:_="">
    <xsd:import namespace="1dd3e430-85e6-4301-a3bc-1330a731a3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18E19C-4606-49A6-9AA7-52EE0B13CA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66B38B-47F4-40D9-8765-A920ADC13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3e430-85e6-4301-a3bc-1330a731a3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240B60-659B-42CD-B45B-297654E8DA39}">
  <ds:schemaRefs>
    <ds:schemaRef ds:uri="1dd3e430-85e6-4301-a3bc-1330a731a32f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Summary</vt:lpstr>
      <vt:lpstr>Consolidated</vt:lpstr>
      <vt:lpstr>MX</vt:lpstr>
      <vt:lpstr>US</vt:lpstr>
      <vt:lpstr>SA</vt:lpstr>
      <vt:lpstr>BS</vt:lpstr>
      <vt:lpstr>PL</vt:lpstr>
      <vt:lpstr>CF</vt:lpstr>
      <vt:lpstr>FX</vt:lpstr>
      <vt:lpstr>Debt</vt:lpstr>
      <vt:lpstr>Segments</vt:lpstr>
    </vt:vector>
  </TitlesOfParts>
  <Company>Embotelladoras ARCA, S.A. de C.V.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ea114811</dc:creator>
  <cp:lastModifiedBy>ORTIZ SANCHEZ PAMELA (MXSEJ)</cp:lastModifiedBy>
  <cp:lastPrinted>2019-04-26T01:06:41Z</cp:lastPrinted>
  <dcterms:created xsi:type="dcterms:W3CDTF">2011-07-21T06:06:21Z</dcterms:created>
  <dcterms:modified xsi:type="dcterms:W3CDTF">2020-04-22T22:54:11Z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</Properties>
</file>